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50" tabRatio="926" activeTab="0"/>
  </bookViews>
  <sheets>
    <sheet name="ريان1،3 (2)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<sst xmlns="http://schemas.openxmlformats.org/spreadsheetml/2006/main" count="32" uniqueCount="17">
  <si>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الهيئة العامة لتنمية الثروة السمكية</t>
  </si>
  <si>
    <t>بلطى</t>
  </si>
  <si>
    <t>قاروص</t>
  </si>
  <si>
    <t>عائلة بورية</t>
  </si>
  <si>
    <t>-</t>
  </si>
  <si>
    <t>ـ</t>
  </si>
  <si>
    <t>قراميط</t>
  </si>
  <si>
    <t>مبروك حشائش</t>
  </si>
  <si>
    <t>الإجـمـالــــى</t>
  </si>
  <si>
    <t>أصناف أخرى</t>
  </si>
  <si>
    <t>بياض</t>
  </si>
  <si>
    <t>قشر بياض</t>
  </si>
  <si>
    <t>الصنف</t>
  </si>
  <si>
    <t>مبروك فضى</t>
  </si>
  <si>
    <t xml:space="preserve">          السنة</t>
  </si>
  <si>
    <t>ـ64ـ</t>
  </si>
  <si>
    <t>جدول 3-3-15-1  التطورالسنوى للمصيد من منخفضات الريان 3،1 مصنفاً خلال الفترة من عام 1999 إلى 2008بالطن</t>
  </si>
</sst>
</file>

<file path=xl/styles.xml><?xml version="1.0" encoding="utf-8"?>
<styleSheet xmlns="http://schemas.openxmlformats.org/spreadsheetml/2006/main">
  <numFmts count="2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  <numFmt numFmtId="179" formatCode="0.000"/>
    <numFmt numFmtId="180" formatCode="0.0000"/>
    <numFmt numFmtId="181" formatCode="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abic Transparent"/>
      <family val="0"/>
    </font>
    <font>
      <sz val="12"/>
      <name val="Arial"/>
      <family val="2"/>
    </font>
    <font>
      <sz val="14"/>
      <name val="Arial"/>
      <family val="2"/>
    </font>
    <font>
      <sz val="12"/>
      <name val="Arabic Transparent"/>
      <family val="0"/>
    </font>
    <font>
      <b/>
      <sz val="12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double">
        <color indexed="12"/>
      </top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2" fillId="0" borderId="0" applyNumberFormat="0">
      <alignment horizontal="right"/>
      <protection/>
    </xf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3" fillId="0" borderId="10" xfId="0" applyNumberFormat="1" applyFont="1" applyFill="1" applyBorder="1" applyAlignment="1">
      <alignment horizontal="right" vertical="center" readingOrder="2"/>
    </xf>
    <xf numFmtId="1" fontId="3" fillId="0" borderId="11" xfId="0" applyNumberFormat="1" applyFont="1" applyFill="1" applyBorder="1" applyAlignment="1">
      <alignment horizontal="right" vertical="center" readingOrder="2"/>
    </xf>
    <xf numFmtId="1" fontId="3" fillId="0" borderId="10" xfId="0" applyNumberFormat="1" applyFont="1" applyFill="1" applyBorder="1" applyAlignment="1" quotePrefix="1">
      <alignment horizontal="right" vertical="center" readingOrder="2"/>
    </xf>
    <xf numFmtId="1" fontId="3" fillId="0" borderId="12" xfId="0" applyNumberFormat="1" applyFont="1" applyFill="1" applyBorder="1" applyAlignment="1">
      <alignment horizontal="right" vertical="center" readingOrder="2"/>
    </xf>
    <xf numFmtId="1" fontId="3" fillId="0" borderId="13" xfId="0" applyNumberFormat="1" applyFont="1" applyFill="1" applyBorder="1" applyAlignment="1">
      <alignment horizontal="right" vertical="center" readingOrder="2"/>
    </xf>
    <xf numFmtId="0" fontId="3" fillId="0" borderId="11" xfId="0" applyFont="1" applyFill="1" applyBorder="1" applyAlignment="1">
      <alignment horizontal="right" vertical="center" readingOrder="2"/>
    </xf>
    <xf numFmtId="1" fontId="3" fillId="0" borderId="0" xfId="0" applyNumberFormat="1" applyFont="1" applyFill="1" applyBorder="1" applyAlignment="1">
      <alignment horizontal="right" vertical="center" readingOrder="2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 quotePrefix="1">
      <alignment horizontal="right" vertical="center" readingOrder="2"/>
    </xf>
    <xf numFmtId="0" fontId="6" fillId="0" borderId="0" xfId="0" applyFont="1" applyFill="1" applyAlignment="1">
      <alignment horizontal="right" vertical="center" indent="1"/>
    </xf>
    <xf numFmtId="0" fontId="3" fillId="0" borderId="11" xfId="0" applyFont="1" applyFill="1" applyBorder="1" applyAlignment="1">
      <alignment horizontal="right" vertical="center" readingOrder="2"/>
    </xf>
    <xf numFmtId="0" fontId="3" fillId="0" borderId="10" xfId="0" applyFont="1" applyFill="1" applyBorder="1" applyAlignment="1">
      <alignment horizontal="right" vertical="center" readingOrder="2"/>
    </xf>
    <xf numFmtId="0" fontId="3" fillId="0" borderId="14" xfId="0" applyFont="1" applyFill="1" applyBorder="1" applyAlignment="1">
      <alignment horizontal="right" vertical="center" readingOrder="2"/>
    </xf>
    <xf numFmtId="1" fontId="3" fillId="0" borderId="15" xfId="0" applyNumberFormat="1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3" fillId="0" borderId="13" xfId="0" applyFont="1" applyFill="1" applyBorder="1" applyAlignment="1">
      <alignment horizontal="right" vertical="center" readingOrder="2"/>
    </xf>
    <xf numFmtId="0" fontId="3" fillId="0" borderId="13" xfId="0" applyFont="1" applyFill="1" applyBorder="1" applyAlignment="1">
      <alignment horizontal="right" vertical="center" readingOrder="2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right" vertical="center" readingOrder="2"/>
    </xf>
    <xf numFmtId="0" fontId="3" fillId="0" borderId="17" xfId="0" applyFont="1" applyFill="1" applyBorder="1" applyAlignment="1">
      <alignment horizontal="right" vertical="center" readingOrder="2"/>
    </xf>
    <xf numFmtId="0" fontId="3" fillId="0" borderId="0" xfId="0" applyFont="1" applyAlignment="1">
      <alignment/>
    </xf>
    <xf numFmtId="0" fontId="3" fillId="0" borderId="18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indent="1"/>
    </xf>
    <xf numFmtId="1" fontId="3" fillId="0" borderId="19" xfId="0" applyNumberFormat="1" applyFont="1" applyFill="1" applyBorder="1" applyAlignment="1" quotePrefix="1">
      <alignment horizontal="right" vertical="center" readingOrder="2"/>
    </xf>
    <xf numFmtId="0" fontId="3" fillId="0" borderId="20" xfId="0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right" vertical="center" readingOrder="2"/>
    </xf>
    <xf numFmtId="0" fontId="3" fillId="0" borderId="17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3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right" vertical="center" indent="1"/>
    </xf>
    <xf numFmtId="0" fontId="3" fillId="0" borderId="24" xfId="0" applyFont="1" applyFill="1" applyBorder="1" applyAlignment="1">
      <alignment horizontal="right" vertical="center" indent="1"/>
    </xf>
    <xf numFmtId="0" fontId="3" fillId="0" borderId="25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center" vertical="center" readingOrder="2"/>
    </xf>
    <xf numFmtId="0" fontId="3" fillId="0" borderId="15" xfId="0" applyFont="1" applyFill="1" applyBorder="1" applyAlignment="1">
      <alignment horizontal="center" vertical="center" readingOrder="2"/>
    </xf>
    <xf numFmtId="0" fontId="3" fillId="0" borderId="27" xfId="0" applyFont="1" applyFill="1" applyBorder="1" applyAlignment="1">
      <alignment horizontal="center" vertical="center" readingOrder="2"/>
    </xf>
    <xf numFmtId="0" fontId="3" fillId="0" borderId="28" xfId="0" applyFont="1" applyFill="1" applyBorder="1" applyAlignment="1">
      <alignment horizontal="center" vertical="center" readingOrder="2"/>
    </xf>
    <xf numFmtId="0" fontId="3" fillId="0" borderId="23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center" vertical="center" readingOrder="2"/>
    </xf>
    <xf numFmtId="0" fontId="3" fillId="0" borderId="31" xfId="0" applyFont="1" applyFill="1" applyBorder="1" applyAlignment="1">
      <alignment horizontal="center" vertical="center" readingOrder="2"/>
    </xf>
    <xf numFmtId="0" fontId="3" fillId="0" borderId="32" xfId="0" applyFont="1" applyFill="1" applyBorder="1" applyAlignment="1">
      <alignment horizontal="right" vertical="center" indent="3"/>
    </xf>
    <xf numFmtId="0" fontId="3" fillId="0" borderId="33" xfId="0" applyFont="1" applyFill="1" applyBorder="1" applyAlignment="1">
      <alignment horizontal="right" vertical="center" indent="1"/>
    </xf>
    <xf numFmtId="0" fontId="3" fillId="0" borderId="29" xfId="0" applyFont="1" applyFill="1" applyBorder="1" applyAlignment="1">
      <alignment horizontal="right" vertical="center" indent="1"/>
    </xf>
    <xf numFmtId="0" fontId="3" fillId="0" borderId="34" xfId="0" applyFont="1" applyFill="1" applyBorder="1" applyAlignment="1">
      <alignment horizontal="right" vertical="center" indent="3"/>
    </xf>
    <xf numFmtId="0" fontId="3" fillId="0" borderId="35" xfId="0" applyFont="1" applyFill="1" applyBorder="1" applyAlignment="1">
      <alignment horizontal="right" vertical="center" indent="3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عادي_Book2 تخطيط 1" xfId="62"/>
    <cellStyle name="عملة [0]_Book2 تخطيط 1" xfId="63"/>
    <cellStyle name="عملة_Book2 تخطيط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4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9525" y="1181100"/>
          <a:ext cx="2171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21"/>
  <sheetViews>
    <sheetView rightToLeft="1" tabSelected="1" zoomScalePageLayoutView="0" workbookViewId="0" topLeftCell="A1">
      <selection activeCell="C22" sqref="C22"/>
    </sheetView>
  </sheetViews>
  <sheetFormatPr defaultColWidth="9.140625" defaultRowHeight="12.75"/>
  <cols>
    <col min="1" max="1" width="15.140625" style="3" customWidth="1"/>
    <col min="2" max="8" width="5.8515625" style="3" customWidth="1"/>
    <col min="9" max="9" width="7.00390625" style="3" bestFit="1" customWidth="1"/>
    <col min="10" max="13" width="5.8515625" style="3" customWidth="1"/>
    <col min="14" max="14" width="8.140625" style="3" customWidth="1"/>
    <col min="15" max="15" width="3.7109375" style="1" customWidth="1"/>
    <col min="16" max="17" width="5.7109375" style="1" customWidth="1"/>
    <col min="18" max="16384" width="9.140625" style="1" customWidth="1"/>
  </cols>
  <sheetData>
    <row r="1" spans="1:14" s="28" customFormat="1" ht="19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56" ht="15">
      <c r="A2" s="2" t="s">
        <v>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>
      <c r="A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>
      <c r="A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>
      <c r="A5" s="14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" customHeight="1" thickBot="1">
      <c r="A6" s="22"/>
      <c r="B6" s="23"/>
      <c r="C6" s="23"/>
      <c r="D6" s="23"/>
      <c r="E6" s="23"/>
      <c r="F6" s="23"/>
      <c r="G6" s="24"/>
      <c r="H6" s="12"/>
      <c r="I6" s="12"/>
      <c r="J6" s="25"/>
      <c r="K6" s="1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" customHeight="1" thickTop="1">
      <c r="A7" s="46" t="s">
        <v>14</v>
      </c>
      <c r="B7" s="47"/>
      <c r="C7" s="47"/>
      <c r="D7" s="48"/>
      <c r="E7" s="49">
        <v>1999</v>
      </c>
      <c r="F7" s="42">
        <v>2000</v>
      </c>
      <c r="G7" s="42">
        <v>2001</v>
      </c>
      <c r="H7" s="42">
        <v>2002</v>
      </c>
      <c r="I7" s="42">
        <v>2003</v>
      </c>
      <c r="J7" s="42">
        <v>2004</v>
      </c>
      <c r="K7" s="42">
        <v>2005</v>
      </c>
      <c r="L7" s="42">
        <v>2006</v>
      </c>
      <c r="M7" s="42">
        <v>2007</v>
      </c>
      <c r="N7" s="44">
        <v>2008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 customHeight="1" thickBot="1">
      <c r="A8" s="32" t="s">
        <v>12</v>
      </c>
      <c r="B8" s="25"/>
      <c r="C8" s="25"/>
      <c r="D8" s="33"/>
      <c r="E8" s="50"/>
      <c r="F8" s="43"/>
      <c r="G8" s="43"/>
      <c r="H8" s="43"/>
      <c r="I8" s="43"/>
      <c r="J8" s="43"/>
      <c r="K8" s="43"/>
      <c r="L8" s="43"/>
      <c r="M8" s="43"/>
      <c r="N8" s="4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6.5" customHeight="1" thickTop="1">
      <c r="A9" s="38" t="s">
        <v>1</v>
      </c>
      <c r="B9" s="39"/>
      <c r="C9" s="39"/>
      <c r="D9" s="53"/>
      <c r="E9" s="10">
        <v>555</v>
      </c>
      <c r="F9" s="4">
        <v>555</v>
      </c>
      <c r="G9" s="10">
        <v>378</v>
      </c>
      <c r="H9" s="4">
        <v>467</v>
      </c>
      <c r="I9" s="9">
        <f>174+339</f>
        <v>513</v>
      </c>
      <c r="J9" s="16">
        <v>703</v>
      </c>
      <c r="K9" s="9">
        <f>630+227</f>
        <v>857</v>
      </c>
      <c r="L9" s="9">
        <v>993</v>
      </c>
      <c r="M9" s="9">
        <v>885</v>
      </c>
      <c r="N9" s="17">
        <v>820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6.5" customHeight="1">
      <c r="A10" s="40" t="s">
        <v>10</v>
      </c>
      <c r="B10" s="41"/>
      <c r="C10" s="41"/>
      <c r="D10" s="52"/>
      <c r="E10" s="10">
        <v>35</v>
      </c>
      <c r="F10" s="4">
        <v>114</v>
      </c>
      <c r="G10" s="10">
        <v>26</v>
      </c>
      <c r="H10" s="4">
        <v>123</v>
      </c>
      <c r="I10" s="9">
        <f>112+8</f>
        <v>120</v>
      </c>
      <c r="J10" s="16">
        <v>41</v>
      </c>
      <c r="K10" s="9">
        <f>91+37</f>
        <v>128</v>
      </c>
      <c r="L10" s="9">
        <v>75</v>
      </c>
      <c r="M10" s="9">
        <v>130</v>
      </c>
      <c r="N10" s="17">
        <v>135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6.5" customHeight="1">
      <c r="A11" s="40" t="s">
        <v>3</v>
      </c>
      <c r="B11" s="41"/>
      <c r="C11" s="41"/>
      <c r="D11" s="52"/>
      <c r="E11" s="10">
        <v>336</v>
      </c>
      <c r="F11" s="4">
        <v>562</v>
      </c>
      <c r="G11" s="10">
        <v>187</v>
      </c>
      <c r="H11" s="4">
        <v>190</v>
      </c>
      <c r="I11" s="9">
        <f>73+130</f>
        <v>203</v>
      </c>
      <c r="J11" s="16">
        <v>62</v>
      </c>
      <c r="K11" s="9">
        <f>250+165</f>
        <v>415</v>
      </c>
      <c r="L11" s="9">
        <v>85</v>
      </c>
      <c r="M11" s="9">
        <v>390</v>
      </c>
      <c r="N11" s="17">
        <v>426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6.5" customHeight="1">
      <c r="A12" s="40" t="s">
        <v>2</v>
      </c>
      <c r="B12" s="41"/>
      <c r="C12" s="41"/>
      <c r="D12" s="52"/>
      <c r="E12" s="31" t="s">
        <v>4</v>
      </c>
      <c r="F12" s="6" t="s">
        <v>4</v>
      </c>
      <c r="G12" s="6" t="s">
        <v>4</v>
      </c>
      <c r="H12" s="6" t="s">
        <v>4</v>
      </c>
      <c r="I12" s="13" t="s">
        <v>4</v>
      </c>
      <c r="J12" s="16">
        <v>16</v>
      </c>
      <c r="K12" s="13" t="s">
        <v>4</v>
      </c>
      <c r="L12" s="9" t="s">
        <v>4</v>
      </c>
      <c r="M12" s="9">
        <v>49</v>
      </c>
      <c r="N12" s="17">
        <v>52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6.5" customHeight="1">
      <c r="A13" s="40" t="s">
        <v>6</v>
      </c>
      <c r="B13" s="41"/>
      <c r="C13" s="41"/>
      <c r="D13" s="52"/>
      <c r="E13" s="10">
        <v>47</v>
      </c>
      <c r="F13" s="4">
        <v>115</v>
      </c>
      <c r="G13" s="10">
        <v>21</v>
      </c>
      <c r="H13" s="4">
        <v>26</v>
      </c>
      <c r="I13" s="9">
        <f>25+10</f>
        <v>35</v>
      </c>
      <c r="J13" s="16">
        <v>34</v>
      </c>
      <c r="K13" s="9">
        <f>23+32</f>
        <v>55</v>
      </c>
      <c r="L13" s="9">
        <v>67</v>
      </c>
      <c r="M13" s="9">
        <v>56</v>
      </c>
      <c r="N13" s="17" t="s">
        <v>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6.5" customHeight="1">
      <c r="A14" s="40" t="s">
        <v>11</v>
      </c>
      <c r="B14" s="41"/>
      <c r="C14" s="41"/>
      <c r="D14" s="52"/>
      <c r="E14" s="10">
        <v>150</v>
      </c>
      <c r="F14" s="4">
        <v>269</v>
      </c>
      <c r="G14" s="10">
        <v>97</v>
      </c>
      <c r="H14" s="4">
        <v>202</v>
      </c>
      <c r="I14" s="9">
        <f>19+174</f>
        <v>193</v>
      </c>
      <c r="J14" s="16">
        <v>45</v>
      </c>
      <c r="K14" s="9">
        <f>89+26</f>
        <v>115</v>
      </c>
      <c r="L14" s="15">
        <v>33</v>
      </c>
      <c r="M14" s="9">
        <v>115</v>
      </c>
      <c r="N14" s="17">
        <v>132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6.5" customHeight="1">
      <c r="A15" s="40" t="s">
        <v>7</v>
      </c>
      <c r="B15" s="41"/>
      <c r="C15" s="41"/>
      <c r="D15" s="52"/>
      <c r="E15" s="10">
        <v>105</v>
      </c>
      <c r="F15" s="4">
        <v>94</v>
      </c>
      <c r="G15" s="10">
        <v>105</v>
      </c>
      <c r="H15" s="4">
        <v>160</v>
      </c>
      <c r="I15" s="9">
        <f>45+142</f>
        <v>187</v>
      </c>
      <c r="J15" s="16">
        <v>352</v>
      </c>
      <c r="K15" s="9">
        <f>188+143</f>
        <v>331</v>
      </c>
      <c r="L15" s="15">
        <v>425</v>
      </c>
      <c r="M15" s="9">
        <v>408</v>
      </c>
      <c r="N15" s="17">
        <v>351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6.5" customHeight="1">
      <c r="A16" s="40" t="s">
        <v>13</v>
      </c>
      <c r="B16" s="41"/>
      <c r="C16" s="41"/>
      <c r="D16" s="52"/>
      <c r="E16" s="10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5" t="s">
        <v>5</v>
      </c>
      <c r="K16" s="5" t="s">
        <v>5</v>
      </c>
      <c r="L16" s="5" t="s">
        <v>5</v>
      </c>
      <c r="M16" s="9" t="s">
        <v>5</v>
      </c>
      <c r="N16" s="17">
        <v>53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6.5" customHeight="1" thickBot="1">
      <c r="A17" s="40" t="s">
        <v>9</v>
      </c>
      <c r="B17" s="41"/>
      <c r="C17" s="41"/>
      <c r="D17" s="52"/>
      <c r="E17" s="26">
        <v>425</v>
      </c>
      <c r="F17" s="18">
        <v>167</v>
      </c>
      <c r="G17" s="26">
        <v>47</v>
      </c>
      <c r="H17" s="18">
        <v>63</v>
      </c>
      <c r="I17" s="9">
        <f>13+49</f>
        <v>62</v>
      </c>
      <c r="J17" s="16">
        <v>18</v>
      </c>
      <c r="K17" s="35">
        <f>62+29</f>
        <v>91</v>
      </c>
      <c r="L17" s="27">
        <v>13</v>
      </c>
      <c r="M17" s="9">
        <v>93</v>
      </c>
      <c r="N17" s="17">
        <v>86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6.5" customHeight="1" thickBot="1" thickTop="1">
      <c r="A18" s="54" t="s">
        <v>8</v>
      </c>
      <c r="B18" s="51"/>
      <c r="C18" s="51"/>
      <c r="D18" s="55"/>
      <c r="E18" s="34">
        <f aca="true" t="shared" si="0" ref="E18:N18">SUM(E9:E17)</f>
        <v>1653</v>
      </c>
      <c r="F18" s="7">
        <f t="shared" si="0"/>
        <v>1876</v>
      </c>
      <c r="G18" s="8">
        <f t="shared" si="0"/>
        <v>861</v>
      </c>
      <c r="H18" s="7">
        <f t="shared" si="0"/>
        <v>1231</v>
      </c>
      <c r="I18" s="8">
        <f t="shared" si="0"/>
        <v>1313</v>
      </c>
      <c r="J18" s="7">
        <f t="shared" si="0"/>
        <v>1271</v>
      </c>
      <c r="K18" s="8">
        <f t="shared" si="0"/>
        <v>1992</v>
      </c>
      <c r="L18" s="20">
        <f t="shared" si="0"/>
        <v>1691</v>
      </c>
      <c r="M18" s="21">
        <f t="shared" si="0"/>
        <v>2126</v>
      </c>
      <c r="N18" s="29">
        <f t="shared" si="0"/>
        <v>2055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" customHeight="1" thickTop="1">
      <c r="A19" s="30"/>
      <c r="B19" s="30"/>
      <c r="C19" s="30"/>
      <c r="D19" s="30"/>
      <c r="E19" s="10"/>
      <c r="F19" s="10"/>
      <c r="G19" s="10"/>
      <c r="H19" s="10"/>
      <c r="I19" s="10"/>
      <c r="J19" s="10"/>
      <c r="K19" s="10"/>
      <c r="L19" s="19"/>
      <c r="M19" s="36"/>
      <c r="N19" s="1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" customHeight="1">
      <c r="A20" s="30"/>
      <c r="B20" s="30"/>
      <c r="C20" s="30"/>
      <c r="D20" s="30"/>
      <c r="E20" s="10"/>
      <c r="F20" s="10"/>
      <c r="G20" s="10"/>
      <c r="H20" s="10"/>
      <c r="I20" s="10"/>
      <c r="J20" s="10"/>
      <c r="K20" s="10"/>
      <c r="L20" s="19"/>
      <c r="M20" s="36"/>
      <c r="N20" s="1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12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22">
    <mergeCell ref="A13:D13"/>
    <mergeCell ref="A18:D18"/>
    <mergeCell ref="A14:D14"/>
    <mergeCell ref="A15:D15"/>
    <mergeCell ref="A17:D17"/>
    <mergeCell ref="A1:N1"/>
    <mergeCell ref="H7:H8"/>
    <mergeCell ref="I7:I8"/>
    <mergeCell ref="A9:D9"/>
    <mergeCell ref="A12:D12"/>
    <mergeCell ref="A7:D7"/>
    <mergeCell ref="A10:D10"/>
    <mergeCell ref="A11:D11"/>
    <mergeCell ref="L7:L8"/>
    <mergeCell ref="M7:M8"/>
    <mergeCell ref="A16:D16"/>
    <mergeCell ref="N7:N8"/>
    <mergeCell ref="J7:J8"/>
    <mergeCell ref="K7:K8"/>
    <mergeCell ref="E7:E8"/>
    <mergeCell ref="F7:F8"/>
    <mergeCell ref="G7:G8"/>
  </mergeCells>
  <printOptions horizontalCentered="1"/>
  <pageMargins left="0" right="0.7874015748031497" top="0.7874015748031497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Emy</cp:lastModifiedBy>
  <cp:lastPrinted>2009-12-28T09:13:57Z</cp:lastPrinted>
  <dcterms:created xsi:type="dcterms:W3CDTF">2002-03-14T00:23:08Z</dcterms:created>
  <dcterms:modified xsi:type="dcterms:W3CDTF">2010-12-20T16:28:52Z</dcterms:modified>
  <cp:category/>
  <cp:version/>
  <cp:contentType/>
  <cp:contentStatus/>
</cp:coreProperties>
</file>