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45" windowWidth="6240" windowHeight="8445" activeTab="0"/>
  </bookViews>
  <sheets>
    <sheet name="إجمالى بحيرات " sheetId="1" r:id="rId1"/>
  </sheets>
  <definedNames/>
  <calcPr fullCalcOnLoad="1"/>
</workbook>
</file>

<file path=xl/sharedStrings.xml><?xml version="1.0" encoding="utf-8"?>
<sst xmlns="http://schemas.openxmlformats.org/spreadsheetml/2006/main" count="252" uniqueCount="46">
  <si>
    <t>الهيئة العامة لتنمية الثروة السمكية</t>
  </si>
  <si>
    <t>الانتاج بالطن</t>
  </si>
  <si>
    <t>الصـنـف</t>
  </si>
  <si>
    <t>بساريا</t>
  </si>
  <si>
    <t>بلطى</t>
  </si>
  <si>
    <t>بياض</t>
  </si>
  <si>
    <t>جمبرى</t>
  </si>
  <si>
    <t>حنشان</t>
  </si>
  <si>
    <t>دنيس</t>
  </si>
  <si>
    <t>عائلة بورية</t>
  </si>
  <si>
    <t>قاروص</t>
  </si>
  <si>
    <t>قراميط</t>
  </si>
  <si>
    <t>قشر بياض</t>
  </si>
  <si>
    <t>كابوريا</t>
  </si>
  <si>
    <t>لوت</t>
  </si>
  <si>
    <t>مبروك حشائش</t>
  </si>
  <si>
    <t>موسى</t>
  </si>
  <si>
    <t>نقط</t>
  </si>
  <si>
    <t>الاجمالى</t>
  </si>
  <si>
    <t>ادكو</t>
  </si>
  <si>
    <t>مريوط</t>
  </si>
  <si>
    <t>قارون</t>
  </si>
  <si>
    <t>المنزلة</t>
  </si>
  <si>
    <t>البرلس</t>
  </si>
  <si>
    <t>البردويل</t>
  </si>
  <si>
    <t>وقار</t>
  </si>
  <si>
    <t>ناصر</t>
  </si>
  <si>
    <t>بطيط</t>
  </si>
  <si>
    <t>دراك</t>
  </si>
  <si>
    <t>شخرم</t>
  </si>
  <si>
    <t>سيجان</t>
  </si>
  <si>
    <t>سيبيا</t>
  </si>
  <si>
    <t>سردين</t>
  </si>
  <si>
    <t>الإجمالى</t>
  </si>
  <si>
    <t>لاشتة</t>
  </si>
  <si>
    <t>إجمالى الانتاج السمكى فى البحيرات مصنفاً</t>
  </si>
  <si>
    <t>مفيض  توشكى</t>
  </si>
  <si>
    <t>المرة والتمساح</t>
  </si>
  <si>
    <t xml:space="preserve">أم الخلول </t>
  </si>
  <si>
    <t xml:space="preserve"> عام 2006</t>
  </si>
  <si>
    <t>أصناف أخرى</t>
  </si>
  <si>
    <t>ـ</t>
  </si>
  <si>
    <t>تنمية برك الوادى الجديد</t>
  </si>
  <si>
    <t>ملاحة بورفؤاد</t>
  </si>
  <si>
    <t>الريان 3,1</t>
  </si>
  <si>
    <t>-</t>
  </si>
</sst>
</file>

<file path=xl/styles.xml><?xml version="1.0" encoding="utf-8"?>
<styleSheet xmlns="http://schemas.openxmlformats.org/spreadsheetml/2006/main">
  <numFmts count="71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د.إ.&quot;\ #,##0_-;&quot;د.إ.&quot;\ #,##0\-"/>
    <numFmt numFmtId="187" formatCode="&quot;د.إ.&quot;\ #,##0_-;[Red]&quot;د.إ.&quot;\ #,##0\-"/>
    <numFmt numFmtId="188" formatCode="&quot;د.إ.&quot;\ #,##0.00_-;&quot;د.إ.&quot;\ #,##0.00\-"/>
    <numFmt numFmtId="189" formatCode="&quot;د.إ.&quot;\ #,##0.00_-;[Red]&quot;د.إ.&quot;\ #,##0.00\-"/>
    <numFmt numFmtId="190" formatCode="_-&quot;د.إ.&quot;\ * #,##0_-;_-&quot;د.إ.&quot;\ * #,##0\-;_-&quot;د.إ.&quot;\ * &quot;-&quot;_-;_-@_-"/>
    <numFmt numFmtId="191" formatCode="_-&quot;د.إ.&quot;\ * #,##0.00_-;_-&quot;د.إ.&quot;\ * #,##0.00\-;_-&quot;د.إ.&quot;\ * &quot;-&quot;??_-;_-@_-"/>
    <numFmt numFmtId="192" formatCode="0.0"/>
    <numFmt numFmtId="193" formatCode="h:mm\ \ص/\م"/>
    <numFmt numFmtId="194" formatCode="h:mm:ss\ \ص/\م"/>
    <numFmt numFmtId="195" formatCode="&quot;ج.م.&quot;#,##0;&quot;ج.م.&quot;\-#,##0"/>
    <numFmt numFmtId="196" formatCode="&quot;ج.م.&quot;#,##0;[Red]&quot;ج.م.&quot;\-#,##0"/>
    <numFmt numFmtId="197" formatCode="&quot;ج.م.&quot;#,##0.00;&quot;ج.م.&quot;\-#,##0.00"/>
    <numFmt numFmtId="198" formatCode="&quot;ج.م.&quot;#,##0.00;[Red]&quot;ج.م.&quot;\-#,##0.00"/>
    <numFmt numFmtId="199" formatCode="0.0%"/>
    <numFmt numFmtId="200" formatCode="_ &quot;ج.م.&quot;* #,##0_ ;_ &quot;ج.م.&quot;* \-#,##0_ ;_ &quot;ج.م.&quot;* &quot;-&quot;_ ;_ @_ "/>
    <numFmt numFmtId="201" formatCode="_ * #,##0_ ;_ * \-#,##0_ ;_ * &quot;-&quot;_ ;_ @_ "/>
    <numFmt numFmtId="202" formatCode="_ &quot;ج.م.&quot;* #,##0.00_ ;_ &quot;ج.م.&quot;* \-#,##0.00_ ;_ &quot;ج.م.&quot;* &quot;-&quot;??_ ;_ @_ "/>
    <numFmt numFmtId="203" formatCode="_ * #,##0.00_ ;_ * \-#,##0.00_ ;_ * &quot;-&quot;??_ ;_ @_ "/>
    <numFmt numFmtId="204" formatCode="0.000"/>
    <numFmt numFmtId="205" formatCode="0.000%"/>
    <numFmt numFmtId="206" formatCode="0;[Red]0"/>
    <numFmt numFmtId="207" formatCode="0.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_-&quot;ج.م.&quot;\ * #,##0.000_-;_-&quot;ج.م.&quot;\ * #,##0.000\-;_-&quot;ج.م.&quot;\ * &quot;-&quot;???_-;_-@_-"/>
    <numFmt numFmtId="212" formatCode="0.00000"/>
    <numFmt numFmtId="213" formatCode="0.000000000"/>
    <numFmt numFmtId="214" formatCode="0.0000000000"/>
    <numFmt numFmtId="215" formatCode="0.00000000000"/>
    <numFmt numFmtId="216" formatCode="0.00000000"/>
    <numFmt numFmtId="217" formatCode="0.0000000"/>
    <numFmt numFmtId="218" formatCode="0.000000"/>
    <numFmt numFmtId="219" formatCode="_(&quot;ج.م.&quot;* #,##0_);_(&quot;ج.م.&quot;* \(#,##0\);_(&quot;ج.م.&quot;* &quot;-&quot;_);_(@_)"/>
    <numFmt numFmtId="220" formatCode="_(&quot;ج.م.&quot;* #,##0.00_);_(&quot;ج.م.&quot;* \(#,##0.00\);_(&quot;ج.م.&quot;* &quot;-&quot;??_);_(@_)"/>
    <numFmt numFmtId="221" formatCode="0.0E+00"/>
    <numFmt numFmtId="222" formatCode="0E+00"/>
    <numFmt numFmtId="223" formatCode="0.000E+00"/>
    <numFmt numFmtId="224" formatCode="0.0000E+00"/>
    <numFmt numFmtId="225" formatCode="[$-C09]dddd\,\ d\ mmmm\ yyyy"/>
    <numFmt numFmtId="22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4"/>
      <color indexed="36"/>
      <name val="Arial"/>
      <family val="0"/>
    </font>
    <font>
      <u val="single"/>
      <sz val="14"/>
      <color indexed="12"/>
      <name val="Arial"/>
      <family val="0"/>
    </font>
    <font>
      <sz val="10"/>
      <name val="Arabic Transparent"/>
      <family val="0"/>
    </font>
    <font>
      <sz val="12"/>
      <name val="Arabic Transparent"/>
      <family val="0"/>
    </font>
    <font>
      <sz val="11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abic Typesetting"/>
      <family val="2"/>
    </font>
    <font>
      <b/>
      <sz val="13"/>
      <color indexed="56"/>
      <name val="Arabic Typesetting"/>
      <family val="2"/>
    </font>
    <font>
      <b/>
      <sz val="11"/>
      <color indexed="56"/>
      <name val="Arabic Typesetting"/>
      <family val="2"/>
    </font>
    <font>
      <sz val="12"/>
      <color indexed="17"/>
      <name val="Arabic Typesetting"/>
      <family val="2"/>
    </font>
    <font>
      <sz val="12"/>
      <color indexed="20"/>
      <name val="Arabic Typesetting"/>
      <family val="2"/>
    </font>
    <font>
      <sz val="12"/>
      <color indexed="60"/>
      <name val="Arabic Typesetting"/>
      <family val="2"/>
    </font>
    <font>
      <sz val="12"/>
      <color indexed="62"/>
      <name val="Arabic Typesetting"/>
      <family val="2"/>
    </font>
    <font>
      <b/>
      <sz val="12"/>
      <color indexed="63"/>
      <name val="Arabic Typesetting"/>
      <family val="2"/>
    </font>
    <font>
      <b/>
      <sz val="12"/>
      <color indexed="52"/>
      <name val="Arabic Typesetting"/>
      <family val="2"/>
    </font>
    <font>
      <sz val="12"/>
      <color indexed="52"/>
      <name val="Arabic Typesetting"/>
      <family val="2"/>
    </font>
    <font>
      <b/>
      <sz val="12"/>
      <color indexed="9"/>
      <name val="Arabic Typesetting"/>
      <family val="2"/>
    </font>
    <font>
      <sz val="12"/>
      <color indexed="10"/>
      <name val="Arabic Typesetting"/>
      <family val="2"/>
    </font>
    <font>
      <i/>
      <sz val="12"/>
      <color indexed="23"/>
      <name val="Arabic Typesetting"/>
      <family val="2"/>
    </font>
    <font>
      <b/>
      <sz val="12"/>
      <color indexed="8"/>
      <name val="Arabic Typesetting"/>
      <family val="2"/>
    </font>
    <font>
      <sz val="12"/>
      <color indexed="9"/>
      <name val="Arabic Typesetting"/>
      <family val="2"/>
    </font>
    <font>
      <sz val="12"/>
      <color indexed="8"/>
      <name val="Arabic Typesetting"/>
      <family val="2"/>
    </font>
    <font>
      <sz val="12"/>
      <color theme="1"/>
      <name val="Arabic Typesetting"/>
      <family val="2"/>
    </font>
    <font>
      <sz val="12"/>
      <color theme="0"/>
      <name val="Arabic Typesetting"/>
      <family val="2"/>
    </font>
    <font>
      <sz val="12"/>
      <color rgb="FF9C0006"/>
      <name val="Arabic Typesetting"/>
      <family val="2"/>
    </font>
    <font>
      <b/>
      <sz val="12"/>
      <color rgb="FFFA7D00"/>
      <name val="Arabic Typesetting"/>
      <family val="2"/>
    </font>
    <font>
      <b/>
      <sz val="12"/>
      <color theme="0"/>
      <name val="Arabic Typesetting"/>
      <family val="2"/>
    </font>
    <font>
      <i/>
      <sz val="12"/>
      <color rgb="FF7F7F7F"/>
      <name val="Arabic Typesetting"/>
      <family val="2"/>
    </font>
    <font>
      <sz val="12"/>
      <color rgb="FF006100"/>
      <name val="Arabic Typesetting"/>
      <family val="2"/>
    </font>
    <font>
      <b/>
      <sz val="15"/>
      <color theme="3"/>
      <name val="Arabic Typesetting"/>
      <family val="2"/>
    </font>
    <font>
      <b/>
      <sz val="13"/>
      <color theme="3"/>
      <name val="Arabic Typesetting"/>
      <family val="2"/>
    </font>
    <font>
      <b/>
      <sz val="11"/>
      <color theme="3"/>
      <name val="Arabic Typesetting"/>
      <family val="2"/>
    </font>
    <font>
      <sz val="12"/>
      <color rgb="FF3F3F76"/>
      <name val="Arabic Typesetting"/>
      <family val="2"/>
    </font>
    <font>
      <sz val="12"/>
      <color rgb="FFFA7D00"/>
      <name val="Arabic Typesetting"/>
      <family val="2"/>
    </font>
    <font>
      <sz val="12"/>
      <color rgb="FF9C6500"/>
      <name val="Arabic Typesetting"/>
      <family val="2"/>
    </font>
    <font>
      <b/>
      <sz val="12"/>
      <color rgb="FF3F3F3F"/>
      <name val="Arabic Typesetting"/>
      <family val="2"/>
    </font>
    <font>
      <b/>
      <sz val="18"/>
      <color theme="3"/>
      <name val="Cambria"/>
      <family val="2"/>
    </font>
    <font>
      <b/>
      <sz val="12"/>
      <color theme="1"/>
      <name val="Arabic Typesetting"/>
      <family val="2"/>
    </font>
    <font>
      <sz val="12"/>
      <color rgb="FFFF0000"/>
      <name val="Arabic Typesetting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6" fillId="0" borderId="0" applyNumberFormat="0">
      <alignment horizontal="right"/>
      <protection/>
    </xf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>
      <alignment/>
      <protection/>
    </xf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 applyProtection="1">
      <alignment horizontal="right" vertical="center" readingOrder="2"/>
      <protection/>
    </xf>
    <xf numFmtId="1" fontId="8" fillId="0" borderId="0" xfId="0" applyNumberFormat="1" applyFont="1" applyFill="1" applyAlignment="1">
      <alignment vertical="center"/>
    </xf>
    <xf numFmtId="0" fontId="8" fillId="0" borderId="13" xfId="0" applyFont="1" applyFill="1" applyBorder="1" applyAlignment="1">
      <alignment horizontal="right" vertical="center" indent="1"/>
    </xf>
    <xf numFmtId="1" fontId="8" fillId="0" borderId="13" xfId="0" applyNumberFormat="1" applyFont="1" applyFill="1" applyBorder="1" applyAlignment="1">
      <alignment vertical="center" readingOrder="2"/>
    </xf>
    <xf numFmtId="1" fontId="8" fillId="0" borderId="13" xfId="0" applyNumberFormat="1" applyFont="1" applyFill="1" applyBorder="1" applyAlignment="1">
      <alignment horizontal="right" vertical="center" readingOrder="2"/>
    </xf>
    <xf numFmtId="0" fontId="8" fillId="0" borderId="13" xfId="0" applyFont="1" applyFill="1" applyBorder="1" applyAlignment="1">
      <alignment horizontal="right" vertical="center" readingOrder="2"/>
    </xf>
    <xf numFmtId="1" fontId="8" fillId="0" borderId="0" xfId="0" applyNumberFormat="1" applyFont="1" applyFill="1" applyBorder="1" applyAlignment="1">
      <alignment horizontal="right" vertical="center" readingOrder="2"/>
    </xf>
    <xf numFmtId="0" fontId="8" fillId="0" borderId="0" xfId="0" applyFont="1" applyFill="1" applyBorder="1" applyAlignment="1">
      <alignment horizontal="right" vertical="center" readingOrder="2"/>
    </xf>
    <xf numFmtId="1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0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 applyProtection="1">
      <alignment horizontal="right" vertical="center" readingOrder="2"/>
      <protection/>
    </xf>
    <xf numFmtId="0" fontId="8" fillId="0" borderId="16" xfId="0" applyFont="1" applyFill="1" applyBorder="1" applyAlignment="1">
      <alignment horizontal="right" vertical="center" indent="1"/>
    </xf>
    <xf numFmtId="0" fontId="8" fillId="0" borderId="17" xfId="0" applyFont="1" applyFill="1" applyBorder="1" applyAlignment="1">
      <alignment horizontal="right" vertical="center" indent="1"/>
    </xf>
    <xf numFmtId="0" fontId="8" fillId="0" borderId="17" xfId="0" applyFont="1" applyBorder="1" applyAlignment="1">
      <alignment horizontal="right" vertical="center" inden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right" vertical="center" readingOrder="2"/>
    </xf>
    <xf numFmtId="0" fontId="8" fillId="0" borderId="20" xfId="0" applyFont="1" applyBorder="1" applyAlignment="1">
      <alignment horizontal="right" vertical="center" readingOrder="2"/>
    </xf>
    <xf numFmtId="0" fontId="8" fillId="0" borderId="21" xfId="0" applyFont="1" applyBorder="1" applyAlignment="1">
      <alignment horizontal="right" vertical="center" readingOrder="2"/>
    </xf>
    <xf numFmtId="0" fontId="8" fillId="0" borderId="22" xfId="0" applyFont="1" applyFill="1" applyBorder="1" applyAlignment="1">
      <alignment horizontal="right" vertical="center" readingOrder="2"/>
    </xf>
    <xf numFmtId="0" fontId="8" fillId="0" borderId="16" xfId="0" applyFont="1" applyBorder="1" applyAlignment="1">
      <alignment horizontal="right" vertical="center" readingOrder="2"/>
    </xf>
    <xf numFmtId="0" fontId="8" fillId="0" borderId="17" xfId="0" applyFont="1" applyBorder="1" applyAlignment="1">
      <alignment horizontal="right" vertical="center" readingOrder="2"/>
    </xf>
    <xf numFmtId="1" fontId="8" fillId="0" borderId="20" xfId="0" applyNumberFormat="1" applyFont="1" applyBorder="1" applyAlignment="1">
      <alignment horizontal="right" vertical="center" readingOrder="2"/>
    </xf>
    <xf numFmtId="1" fontId="8" fillId="0" borderId="17" xfId="0" applyNumberFormat="1" applyFont="1" applyBorder="1" applyAlignment="1">
      <alignment horizontal="right" vertical="center" readingOrder="2"/>
    </xf>
    <xf numFmtId="0" fontId="8" fillId="0" borderId="20" xfId="0" applyFont="1" applyFill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 readingOrder="2"/>
    </xf>
    <xf numFmtId="0" fontId="8" fillId="0" borderId="23" xfId="0" applyFont="1" applyBorder="1" applyAlignment="1">
      <alignment horizontal="right" vertical="center" readingOrder="2"/>
    </xf>
    <xf numFmtId="0" fontId="8" fillId="0" borderId="24" xfId="0" applyFont="1" applyBorder="1" applyAlignment="1">
      <alignment horizontal="right" vertical="center" readingOrder="2"/>
    </xf>
    <xf numFmtId="1" fontId="8" fillId="0" borderId="24" xfId="0" applyNumberFormat="1" applyFont="1" applyBorder="1" applyAlignment="1">
      <alignment horizontal="right" vertical="center" readingOrder="2"/>
    </xf>
    <xf numFmtId="0" fontId="8" fillId="0" borderId="24" xfId="0" applyFont="1" applyFill="1" applyBorder="1" applyAlignment="1">
      <alignment horizontal="right" vertical="center" readingOrder="2"/>
    </xf>
    <xf numFmtId="0" fontId="8" fillId="0" borderId="25" xfId="0" applyFont="1" applyBorder="1" applyAlignment="1">
      <alignment horizontal="right" vertical="center" readingOrder="2"/>
    </xf>
    <xf numFmtId="1" fontId="8" fillId="0" borderId="12" xfId="0" applyNumberFormat="1" applyFont="1" applyBorder="1" applyAlignment="1">
      <alignment horizontal="right" vertical="center" readingOrder="2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 quotePrefix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عادي_Book2 تخطيط 1" xfId="64"/>
    <cellStyle name="عملة [0]_Book2 تخطيط 1" xfId="65"/>
    <cellStyle name="عملة_Book2 تخطيط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O40"/>
  <sheetViews>
    <sheetView rightToLeft="1" tabSelected="1" zoomScalePageLayoutView="0" workbookViewId="0" topLeftCell="A1">
      <selection activeCell="B49" sqref="B49"/>
    </sheetView>
  </sheetViews>
  <sheetFormatPr defaultColWidth="9.140625" defaultRowHeight="12.75"/>
  <cols>
    <col min="1" max="1" width="12.140625" style="1" customWidth="1"/>
    <col min="2" max="2" width="6.7109375" style="21" customWidth="1"/>
    <col min="3" max="3" width="6.8515625" style="21" customWidth="1"/>
    <col min="4" max="5" width="5.57421875" style="21" customWidth="1"/>
    <col min="6" max="6" width="6.7109375" style="21" customWidth="1"/>
    <col min="7" max="7" width="5.7109375" style="21" customWidth="1"/>
    <col min="8" max="8" width="5.57421875" style="21" customWidth="1"/>
    <col min="9" max="9" width="5.7109375" style="21" customWidth="1"/>
    <col min="10" max="10" width="6.57421875" style="1" customWidth="1"/>
    <col min="11" max="11" width="5.8515625" style="1" customWidth="1"/>
    <col min="12" max="12" width="6.7109375" style="1" customWidth="1"/>
    <col min="13" max="13" width="6.00390625" style="1" customWidth="1"/>
    <col min="14" max="14" width="8.421875" style="1" customWidth="1"/>
    <col min="15" max="15" width="10.8515625" style="1" bestFit="1" customWidth="1"/>
    <col min="16" max="16384" width="9.140625" style="1" customWidth="1"/>
  </cols>
  <sheetData>
    <row r="1" spans="1:9" s="4" customFormat="1" ht="14.25">
      <c r="A1" s="48" t="s">
        <v>0</v>
      </c>
      <c r="B1" s="49"/>
      <c r="C1" s="49"/>
      <c r="D1" s="49"/>
      <c r="E1" s="3"/>
      <c r="F1" s="3"/>
      <c r="G1" s="3"/>
      <c r="H1" s="3"/>
      <c r="I1" s="3"/>
    </row>
    <row r="2" spans="1:9" s="4" customFormat="1" ht="9" customHeight="1">
      <c r="A2" s="2"/>
      <c r="B2" s="2"/>
      <c r="C2" s="2"/>
      <c r="D2" s="2"/>
      <c r="E2" s="3"/>
      <c r="F2" s="3"/>
      <c r="G2" s="3"/>
      <c r="H2" s="3"/>
      <c r="I2" s="3"/>
    </row>
    <row r="3" spans="2:9" s="4" customFormat="1" ht="8.25" customHeight="1">
      <c r="B3" s="3"/>
      <c r="C3" s="3"/>
      <c r="D3" s="3"/>
      <c r="E3" s="3"/>
      <c r="F3" s="3"/>
      <c r="G3" s="3"/>
      <c r="H3" s="3"/>
      <c r="I3" s="3"/>
    </row>
    <row r="4" spans="1:14" s="4" customFormat="1" ht="32.25" customHeight="1">
      <c r="A4" s="50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4" customFormat="1" ht="16.5" customHeight="1">
      <c r="A5" s="51" t="s">
        <v>39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s="4" customFormat="1" ht="15" customHeight="1" thickBot="1">
      <c r="A6" s="5"/>
      <c r="B6" s="6"/>
      <c r="C6" s="6"/>
      <c r="D6" s="6"/>
      <c r="E6" s="6"/>
      <c r="F6" s="6"/>
      <c r="G6" s="6"/>
      <c r="H6" s="6"/>
      <c r="I6" s="6"/>
      <c r="J6" s="7"/>
      <c r="K6" s="47" t="s">
        <v>1</v>
      </c>
      <c r="L6" s="47"/>
      <c r="M6" s="47"/>
      <c r="N6" s="47"/>
    </row>
    <row r="7" spans="1:14" s="4" customFormat="1" ht="57.75" customHeight="1" thickBot="1" thickTop="1">
      <c r="A7" s="11" t="s">
        <v>2</v>
      </c>
      <c r="B7" s="23" t="s">
        <v>22</v>
      </c>
      <c r="C7" s="8" t="s">
        <v>23</v>
      </c>
      <c r="D7" s="8" t="s">
        <v>19</v>
      </c>
      <c r="E7" s="8" t="s">
        <v>20</v>
      </c>
      <c r="F7" s="8" t="s">
        <v>24</v>
      </c>
      <c r="G7" s="8" t="s">
        <v>43</v>
      </c>
      <c r="H7" s="8" t="s">
        <v>21</v>
      </c>
      <c r="I7" s="8" t="s">
        <v>44</v>
      </c>
      <c r="J7" s="8" t="s">
        <v>26</v>
      </c>
      <c r="K7" s="9" t="s">
        <v>36</v>
      </c>
      <c r="L7" s="10" t="s">
        <v>37</v>
      </c>
      <c r="M7" s="22" t="s">
        <v>42</v>
      </c>
      <c r="N7" s="11" t="s">
        <v>33</v>
      </c>
    </row>
    <row r="8" spans="1:14" s="4" customFormat="1" ht="26.25" customHeight="1" thickTop="1">
      <c r="A8" s="25" t="s">
        <v>38</v>
      </c>
      <c r="B8" s="31" t="s">
        <v>41</v>
      </c>
      <c r="C8" s="32" t="s">
        <v>41</v>
      </c>
      <c r="D8" s="32" t="s">
        <v>41</v>
      </c>
      <c r="E8" s="32" t="s">
        <v>41</v>
      </c>
      <c r="F8" s="32" t="s">
        <v>41</v>
      </c>
      <c r="G8" s="32" t="s">
        <v>41</v>
      </c>
      <c r="H8" s="32" t="s">
        <v>41</v>
      </c>
      <c r="I8" s="32" t="s">
        <v>41</v>
      </c>
      <c r="J8" s="32" t="s">
        <v>41</v>
      </c>
      <c r="K8" s="33" t="s">
        <v>41</v>
      </c>
      <c r="L8" s="34">
        <v>2088</v>
      </c>
      <c r="M8" s="32" t="s">
        <v>41</v>
      </c>
      <c r="N8" s="35">
        <f>SUM(L8:M8)</f>
        <v>2088</v>
      </c>
    </row>
    <row r="9" spans="1:14" s="4" customFormat="1" ht="21" customHeight="1">
      <c r="A9" s="26" t="s">
        <v>3</v>
      </c>
      <c r="B9" s="31">
        <v>77</v>
      </c>
      <c r="C9" s="32">
        <v>1008</v>
      </c>
      <c r="D9" s="32" t="s">
        <v>41</v>
      </c>
      <c r="E9" s="32" t="s">
        <v>41</v>
      </c>
      <c r="F9" s="32" t="s">
        <v>41</v>
      </c>
      <c r="G9" s="32" t="s">
        <v>41</v>
      </c>
      <c r="H9" s="32" t="s">
        <v>41</v>
      </c>
      <c r="I9" s="32" t="s">
        <v>41</v>
      </c>
      <c r="J9" s="32" t="s">
        <v>41</v>
      </c>
      <c r="K9" s="33" t="s">
        <v>41</v>
      </c>
      <c r="L9" s="32" t="s">
        <v>41</v>
      </c>
      <c r="M9" s="32" t="s">
        <v>41</v>
      </c>
      <c r="N9" s="36">
        <f>SUM(B9:M9)</f>
        <v>1085</v>
      </c>
    </row>
    <row r="10" spans="1:14" s="4" customFormat="1" ht="21" customHeight="1">
      <c r="A10" s="27" t="s">
        <v>27</v>
      </c>
      <c r="B10" s="31" t="s">
        <v>41</v>
      </c>
      <c r="C10" s="32" t="s">
        <v>41</v>
      </c>
      <c r="D10" s="32" t="s">
        <v>41</v>
      </c>
      <c r="E10" s="32" t="s">
        <v>41</v>
      </c>
      <c r="F10" s="32" t="s">
        <v>41</v>
      </c>
      <c r="G10" s="32" t="s">
        <v>41</v>
      </c>
      <c r="H10" s="32" t="s">
        <v>41</v>
      </c>
      <c r="I10" s="32" t="s">
        <v>41</v>
      </c>
      <c r="J10" s="32" t="s">
        <v>41</v>
      </c>
      <c r="K10" s="33" t="s">
        <v>41</v>
      </c>
      <c r="L10" s="37">
        <v>95</v>
      </c>
      <c r="M10" s="32" t="s">
        <v>41</v>
      </c>
      <c r="N10" s="38">
        <f>SUM(L10:M10)</f>
        <v>95</v>
      </c>
    </row>
    <row r="11" spans="1:14" s="4" customFormat="1" ht="21" customHeight="1">
      <c r="A11" s="26" t="s">
        <v>4</v>
      </c>
      <c r="B11" s="31">
        <v>17547</v>
      </c>
      <c r="C11" s="32">
        <v>1692</v>
      </c>
      <c r="D11" s="32">
        <v>7629</v>
      </c>
      <c r="E11" s="32">
        <v>2946</v>
      </c>
      <c r="F11" s="32" t="s">
        <v>41</v>
      </c>
      <c r="G11" s="32" t="s">
        <v>41</v>
      </c>
      <c r="H11" s="32">
        <v>762</v>
      </c>
      <c r="I11" s="32">
        <f>122+871</f>
        <v>993</v>
      </c>
      <c r="J11" s="39">
        <v>21148</v>
      </c>
      <c r="K11" s="33">
        <v>2864</v>
      </c>
      <c r="L11" s="32">
        <v>253</v>
      </c>
      <c r="M11" s="40">
        <v>106</v>
      </c>
      <c r="N11" s="36">
        <f>SUM(B11:M11)</f>
        <v>55940</v>
      </c>
    </row>
    <row r="12" spans="1:14" s="4" customFormat="1" ht="21" customHeight="1">
      <c r="A12" s="26" t="s">
        <v>5</v>
      </c>
      <c r="B12" s="31">
        <v>1631</v>
      </c>
      <c r="C12" s="32">
        <v>306</v>
      </c>
      <c r="D12" s="32" t="s">
        <v>41</v>
      </c>
      <c r="E12" s="32" t="s">
        <v>41</v>
      </c>
      <c r="F12" s="32" t="s">
        <v>41</v>
      </c>
      <c r="G12" s="32" t="s">
        <v>41</v>
      </c>
      <c r="H12" s="32" t="s">
        <v>41</v>
      </c>
      <c r="I12" s="32">
        <f>36+39</f>
        <v>75</v>
      </c>
      <c r="J12" s="32" t="s">
        <v>41</v>
      </c>
      <c r="K12" s="33" t="s">
        <v>41</v>
      </c>
      <c r="L12" s="32" t="s">
        <v>41</v>
      </c>
      <c r="M12" s="32" t="s">
        <v>41</v>
      </c>
      <c r="N12" s="36">
        <f>SUM(B12:M12)</f>
        <v>2012</v>
      </c>
    </row>
    <row r="13" spans="1:14" s="4" customFormat="1" ht="21" customHeight="1">
      <c r="A13" s="26" t="s">
        <v>6</v>
      </c>
      <c r="B13" s="31">
        <v>2349</v>
      </c>
      <c r="C13" s="32">
        <v>1260</v>
      </c>
      <c r="D13" s="32" t="s">
        <v>41</v>
      </c>
      <c r="E13" s="32" t="s">
        <v>41</v>
      </c>
      <c r="F13" s="37">
        <v>908</v>
      </c>
      <c r="G13" s="32" t="s">
        <v>41</v>
      </c>
      <c r="H13" s="32" t="s">
        <v>41</v>
      </c>
      <c r="I13" s="32" t="s">
        <v>41</v>
      </c>
      <c r="J13" s="32" t="s">
        <v>41</v>
      </c>
      <c r="K13" s="33" t="s">
        <v>41</v>
      </c>
      <c r="L13" s="37">
        <v>512</v>
      </c>
      <c r="M13" s="32" t="s">
        <v>41</v>
      </c>
      <c r="N13" s="36">
        <f>SUM(B13:M13)</f>
        <v>5029</v>
      </c>
    </row>
    <row r="14" spans="1:14" s="4" customFormat="1" ht="21" customHeight="1">
      <c r="A14" s="26" t="s">
        <v>7</v>
      </c>
      <c r="B14" s="31">
        <v>257</v>
      </c>
      <c r="C14" s="32">
        <v>1602</v>
      </c>
      <c r="D14" s="32">
        <v>3</v>
      </c>
      <c r="E14" s="32">
        <v>16</v>
      </c>
      <c r="F14" s="32" t="s">
        <v>41</v>
      </c>
      <c r="G14" s="32" t="s">
        <v>41</v>
      </c>
      <c r="H14" s="32" t="s">
        <v>41</v>
      </c>
      <c r="I14" s="32" t="s">
        <v>41</v>
      </c>
      <c r="J14" s="32" t="s">
        <v>41</v>
      </c>
      <c r="K14" s="33" t="s">
        <v>41</v>
      </c>
      <c r="L14" s="32" t="s">
        <v>41</v>
      </c>
      <c r="M14" s="32" t="s">
        <v>41</v>
      </c>
      <c r="N14" s="36">
        <f>SUM(B14:M14)</f>
        <v>1878</v>
      </c>
    </row>
    <row r="15" spans="1:14" s="4" customFormat="1" ht="21" customHeight="1">
      <c r="A15" s="26" t="s">
        <v>28</v>
      </c>
      <c r="B15" s="31" t="s">
        <v>41</v>
      </c>
      <c r="C15" s="32" t="s">
        <v>41</v>
      </c>
      <c r="D15" s="32" t="s">
        <v>41</v>
      </c>
      <c r="E15" s="32" t="s">
        <v>41</v>
      </c>
      <c r="F15" s="32" t="s">
        <v>41</v>
      </c>
      <c r="G15" s="32" t="s">
        <v>41</v>
      </c>
      <c r="H15" s="32" t="s">
        <v>41</v>
      </c>
      <c r="I15" s="32" t="s">
        <v>41</v>
      </c>
      <c r="J15" s="32" t="s">
        <v>41</v>
      </c>
      <c r="K15" s="33" t="s">
        <v>41</v>
      </c>
      <c r="L15" s="37">
        <v>168</v>
      </c>
      <c r="M15" s="32" t="s">
        <v>41</v>
      </c>
      <c r="N15" s="38">
        <f>SUM(L15:M15)</f>
        <v>168</v>
      </c>
    </row>
    <row r="16" spans="1:14" s="4" customFormat="1" ht="21" customHeight="1">
      <c r="A16" s="26" t="s">
        <v>8</v>
      </c>
      <c r="B16" s="31">
        <v>202</v>
      </c>
      <c r="C16" s="32">
        <v>582</v>
      </c>
      <c r="D16" s="32" t="s">
        <v>41</v>
      </c>
      <c r="E16" s="32" t="s">
        <v>41</v>
      </c>
      <c r="F16" s="37">
        <v>342</v>
      </c>
      <c r="G16" s="32">
        <v>39</v>
      </c>
      <c r="H16" s="32" t="s">
        <v>41</v>
      </c>
      <c r="I16" s="32" t="s">
        <v>41</v>
      </c>
      <c r="J16" s="32" t="s">
        <v>41</v>
      </c>
      <c r="K16" s="33" t="s">
        <v>41</v>
      </c>
      <c r="L16" s="37">
        <v>8</v>
      </c>
      <c r="M16" s="32" t="s">
        <v>41</v>
      </c>
      <c r="N16" s="36">
        <f>SUM(B16:M16)</f>
        <v>1173</v>
      </c>
    </row>
    <row r="17" spans="1:14" s="4" customFormat="1" ht="21" customHeight="1">
      <c r="A17" s="26" t="s">
        <v>32</v>
      </c>
      <c r="B17" s="31" t="s">
        <v>41</v>
      </c>
      <c r="C17" s="32" t="s">
        <v>41</v>
      </c>
      <c r="D17" s="32" t="s">
        <v>41</v>
      </c>
      <c r="E17" s="32" t="s">
        <v>41</v>
      </c>
      <c r="F17" s="32" t="s">
        <v>41</v>
      </c>
      <c r="G17" s="32" t="s">
        <v>41</v>
      </c>
      <c r="H17" s="32" t="s">
        <v>41</v>
      </c>
      <c r="I17" s="32" t="s">
        <v>41</v>
      </c>
      <c r="J17" s="32" t="s">
        <v>41</v>
      </c>
      <c r="K17" s="33" t="s">
        <v>41</v>
      </c>
      <c r="L17" s="37">
        <v>155</v>
      </c>
      <c r="M17" s="32" t="s">
        <v>41</v>
      </c>
      <c r="N17" s="38">
        <f>SUM(L17:M17)</f>
        <v>155</v>
      </c>
    </row>
    <row r="18" spans="1:14" s="4" customFormat="1" ht="21" customHeight="1">
      <c r="A18" s="26" t="s">
        <v>31</v>
      </c>
      <c r="B18" s="31" t="s">
        <v>41</v>
      </c>
      <c r="C18" s="32" t="s">
        <v>41</v>
      </c>
      <c r="D18" s="32" t="s">
        <v>41</v>
      </c>
      <c r="E18" s="32" t="s">
        <v>41</v>
      </c>
      <c r="F18" s="32" t="s">
        <v>41</v>
      </c>
      <c r="G18" s="32" t="s">
        <v>41</v>
      </c>
      <c r="H18" s="32" t="s">
        <v>41</v>
      </c>
      <c r="I18" s="32" t="s">
        <v>41</v>
      </c>
      <c r="J18" s="32" t="s">
        <v>41</v>
      </c>
      <c r="K18" s="33" t="s">
        <v>41</v>
      </c>
      <c r="L18" s="37">
        <v>174</v>
      </c>
      <c r="M18" s="32" t="s">
        <v>41</v>
      </c>
      <c r="N18" s="38">
        <f>SUM(L18:M18)</f>
        <v>174</v>
      </c>
    </row>
    <row r="19" spans="1:14" s="4" customFormat="1" ht="21" customHeight="1">
      <c r="A19" s="26" t="s">
        <v>30</v>
      </c>
      <c r="B19" s="31" t="s">
        <v>41</v>
      </c>
      <c r="C19" s="32" t="s">
        <v>41</v>
      </c>
      <c r="D19" s="32" t="s">
        <v>41</v>
      </c>
      <c r="E19" s="32" t="s">
        <v>41</v>
      </c>
      <c r="F19" s="32" t="s">
        <v>41</v>
      </c>
      <c r="G19" s="32" t="s">
        <v>41</v>
      </c>
      <c r="H19" s="32" t="s">
        <v>41</v>
      </c>
      <c r="I19" s="32" t="s">
        <v>41</v>
      </c>
      <c r="J19" s="32" t="s">
        <v>41</v>
      </c>
      <c r="K19" s="33" t="s">
        <v>41</v>
      </c>
      <c r="L19" s="37">
        <v>49</v>
      </c>
      <c r="M19" s="32" t="s">
        <v>41</v>
      </c>
      <c r="N19" s="38">
        <f>SUM(L19:M19)</f>
        <v>49</v>
      </c>
    </row>
    <row r="20" spans="1:14" s="4" customFormat="1" ht="21" customHeight="1">
      <c r="A20" s="26" t="s">
        <v>29</v>
      </c>
      <c r="B20" s="31" t="s">
        <v>41</v>
      </c>
      <c r="C20" s="32" t="s">
        <v>41</v>
      </c>
      <c r="D20" s="32" t="s">
        <v>41</v>
      </c>
      <c r="E20" s="32" t="s">
        <v>41</v>
      </c>
      <c r="F20" s="32" t="s">
        <v>41</v>
      </c>
      <c r="G20" s="32" t="s">
        <v>41</v>
      </c>
      <c r="H20" s="32" t="s">
        <v>41</v>
      </c>
      <c r="I20" s="32" t="s">
        <v>41</v>
      </c>
      <c r="J20" s="32" t="s">
        <v>41</v>
      </c>
      <c r="K20" s="33" t="s">
        <v>41</v>
      </c>
      <c r="L20" s="37">
        <v>66</v>
      </c>
      <c r="M20" s="32" t="s">
        <v>41</v>
      </c>
      <c r="N20" s="38">
        <f>SUM(L20:M20)</f>
        <v>66</v>
      </c>
    </row>
    <row r="21" spans="1:14" s="4" customFormat="1" ht="21" customHeight="1">
      <c r="A21" s="28" t="s">
        <v>9</v>
      </c>
      <c r="B21" s="31">
        <v>1838</v>
      </c>
      <c r="C21" s="32">
        <v>26100</v>
      </c>
      <c r="D21" s="32">
        <v>149</v>
      </c>
      <c r="E21" s="32">
        <v>13</v>
      </c>
      <c r="F21" s="37">
        <v>889</v>
      </c>
      <c r="G21" s="32">
        <v>37</v>
      </c>
      <c r="H21" s="32">
        <v>480</v>
      </c>
      <c r="I21" s="32">
        <f>28+57</f>
        <v>85</v>
      </c>
      <c r="J21" s="32" t="s">
        <v>41</v>
      </c>
      <c r="K21" s="33" t="s">
        <v>41</v>
      </c>
      <c r="L21" s="37">
        <v>1613</v>
      </c>
      <c r="M21" s="40">
        <v>281</v>
      </c>
      <c r="N21" s="38">
        <f>SUM(B21:M21)</f>
        <v>31485</v>
      </c>
    </row>
    <row r="22" spans="1:14" s="4" customFormat="1" ht="21" customHeight="1">
      <c r="A22" s="26" t="s">
        <v>10</v>
      </c>
      <c r="B22" s="31">
        <v>116</v>
      </c>
      <c r="C22" s="32">
        <v>1152</v>
      </c>
      <c r="D22" s="32" t="s">
        <v>41</v>
      </c>
      <c r="E22" s="32" t="s">
        <v>41</v>
      </c>
      <c r="F22" s="37">
        <v>41</v>
      </c>
      <c r="G22" s="32">
        <v>9</v>
      </c>
      <c r="H22" s="32" t="s">
        <v>41</v>
      </c>
      <c r="I22" s="32" t="s">
        <v>41</v>
      </c>
      <c r="J22" s="32" t="s">
        <v>41</v>
      </c>
      <c r="K22" s="33" t="s">
        <v>41</v>
      </c>
      <c r="L22" s="32" t="s">
        <v>41</v>
      </c>
      <c r="M22" s="32" t="s">
        <v>41</v>
      </c>
      <c r="N22" s="36">
        <f>SUM(B22:M22)</f>
        <v>1318</v>
      </c>
    </row>
    <row r="23" spans="1:14" s="4" customFormat="1" ht="21" customHeight="1">
      <c r="A23" s="26" t="s">
        <v>11</v>
      </c>
      <c r="B23" s="31">
        <v>9597</v>
      </c>
      <c r="C23" s="32">
        <v>9336</v>
      </c>
      <c r="D23" s="32">
        <v>115</v>
      </c>
      <c r="E23" s="32">
        <v>2124</v>
      </c>
      <c r="F23" s="32" t="s">
        <v>41</v>
      </c>
      <c r="G23" s="32" t="s">
        <v>45</v>
      </c>
      <c r="H23" s="32" t="s">
        <v>41</v>
      </c>
      <c r="I23" s="32">
        <f>29+38</f>
        <v>67</v>
      </c>
      <c r="J23" s="32" t="s">
        <v>41</v>
      </c>
      <c r="K23" s="33" t="s">
        <v>41</v>
      </c>
      <c r="L23" s="32" t="s">
        <v>41</v>
      </c>
      <c r="M23" s="32" t="s">
        <v>41</v>
      </c>
      <c r="N23" s="36">
        <f>SUM(B23:M23)</f>
        <v>21239</v>
      </c>
    </row>
    <row r="24" spans="1:14" s="4" customFormat="1" ht="21" customHeight="1">
      <c r="A24" s="26" t="s">
        <v>12</v>
      </c>
      <c r="B24" s="31">
        <v>20</v>
      </c>
      <c r="C24" s="32">
        <v>936</v>
      </c>
      <c r="D24" s="32" t="s">
        <v>41</v>
      </c>
      <c r="E24" s="32" t="s">
        <v>41</v>
      </c>
      <c r="F24" s="32" t="s">
        <v>41</v>
      </c>
      <c r="G24" s="32" t="s">
        <v>41</v>
      </c>
      <c r="H24" s="32" t="s">
        <v>41</v>
      </c>
      <c r="I24" s="32">
        <v>33</v>
      </c>
      <c r="J24" s="39">
        <v>2671</v>
      </c>
      <c r="K24" s="33">
        <v>67</v>
      </c>
      <c r="L24" s="32" t="s">
        <v>41</v>
      </c>
      <c r="M24" s="32" t="s">
        <v>41</v>
      </c>
      <c r="N24" s="36">
        <f>SUM(B24:M24)</f>
        <v>3727</v>
      </c>
    </row>
    <row r="25" spans="1:14" s="4" customFormat="1" ht="21" customHeight="1">
      <c r="A25" s="26" t="s">
        <v>13</v>
      </c>
      <c r="B25" s="31">
        <v>366</v>
      </c>
      <c r="C25" s="32" t="s">
        <v>41</v>
      </c>
      <c r="D25" s="32" t="s">
        <v>41</v>
      </c>
      <c r="E25" s="32" t="s">
        <v>41</v>
      </c>
      <c r="F25" s="37">
        <v>1549</v>
      </c>
      <c r="G25" s="32">
        <v>3</v>
      </c>
      <c r="H25" s="32" t="s">
        <v>41</v>
      </c>
      <c r="I25" s="32" t="s">
        <v>41</v>
      </c>
      <c r="J25" s="32" t="s">
        <v>41</v>
      </c>
      <c r="K25" s="33" t="s">
        <v>41</v>
      </c>
      <c r="L25" s="37">
        <v>673</v>
      </c>
      <c r="M25" s="32" t="s">
        <v>41</v>
      </c>
      <c r="N25" s="36">
        <f>SUM(B25:M25)</f>
        <v>2591</v>
      </c>
    </row>
    <row r="26" spans="1:14" s="4" customFormat="1" ht="21" customHeight="1">
      <c r="A26" s="26" t="s">
        <v>34</v>
      </c>
      <c r="B26" s="31" t="s">
        <v>41</v>
      </c>
      <c r="C26" s="32" t="s">
        <v>41</v>
      </c>
      <c r="D26" s="32" t="s">
        <v>41</v>
      </c>
      <c r="E26" s="32" t="s">
        <v>41</v>
      </c>
      <c r="F26" s="32" t="s">
        <v>41</v>
      </c>
      <c r="G26" s="32" t="s">
        <v>41</v>
      </c>
      <c r="H26" s="32" t="s">
        <v>41</v>
      </c>
      <c r="I26" s="32" t="s">
        <v>41</v>
      </c>
      <c r="J26" s="32" t="s">
        <v>41</v>
      </c>
      <c r="K26" s="33" t="s">
        <v>41</v>
      </c>
      <c r="L26" s="37">
        <v>22</v>
      </c>
      <c r="M26" s="32" t="s">
        <v>41</v>
      </c>
      <c r="N26" s="38">
        <f>SUM(L26:M26)</f>
        <v>22</v>
      </c>
    </row>
    <row r="27" spans="1:14" s="4" customFormat="1" ht="21" customHeight="1">
      <c r="A27" s="26" t="s">
        <v>14</v>
      </c>
      <c r="B27" s="31">
        <v>75</v>
      </c>
      <c r="C27" s="32" t="s">
        <v>41</v>
      </c>
      <c r="D27" s="32" t="s">
        <v>41</v>
      </c>
      <c r="E27" s="32" t="s">
        <v>41</v>
      </c>
      <c r="F27" s="37">
        <v>7</v>
      </c>
      <c r="G27" s="32" t="s">
        <v>41</v>
      </c>
      <c r="H27" s="32" t="s">
        <v>41</v>
      </c>
      <c r="I27" s="32" t="s">
        <v>41</v>
      </c>
      <c r="J27" s="32" t="s">
        <v>41</v>
      </c>
      <c r="K27" s="33" t="s">
        <v>41</v>
      </c>
      <c r="L27" s="37">
        <v>148</v>
      </c>
      <c r="M27" s="32" t="s">
        <v>41</v>
      </c>
      <c r="N27" s="36">
        <f>SUM(B27:M27)</f>
        <v>230</v>
      </c>
    </row>
    <row r="28" spans="1:14" s="4" customFormat="1" ht="21" customHeight="1">
      <c r="A28" s="28" t="s">
        <v>15</v>
      </c>
      <c r="B28" s="31">
        <v>4249</v>
      </c>
      <c r="C28" s="32">
        <v>2147</v>
      </c>
      <c r="D28" s="32">
        <v>1074</v>
      </c>
      <c r="E28" s="32">
        <v>112</v>
      </c>
      <c r="F28" s="32" t="s">
        <v>41</v>
      </c>
      <c r="G28" s="32" t="s">
        <v>41</v>
      </c>
      <c r="H28" s="32" t="s">
        <v>41</v>
      </c>
      <c r="I28" s="32">
        <f>227+198</f>
        <v>425</v>
      </c>
      <c r="J28" s="32" t="s">
        <v>41</v>
      </c>
      <c r="K28" s="33" t="s">
        <v>41</v>
      </c>
      <c r="L28" s="32" t="s">
        <v>41</v>
      </c>
      <c r="M28" s="40">
        <v>92</v>
      </c>
      <c r="N28" s="38">
        <f>SUM(B28:M28)</f>
        <v>8099</v>
      </c>
    </row>
    <row r="29" spans="1:14" s="4" customFormat="1" ht="21" customHeight="1">
      <c r="A29" s="26" t="s">
        <v>16</v>
      </c>
      <c r="B29" s="31">
        <v>101</v>
      </c>
      <c r="C29" s="32">
        <v>786</v>
      </c>
      <c r="D29" s="32" t="s">
        <v>41</v>
      </c>
      <c r="E29" s="32" t="s">
        <v>41</v>
      </c>
      <c r="F29" s="37">
        <v>197</v>
      </c>
      <c r="G29" s="32">
        <v>1</v>
      </c>
      <c r="H29" s="32">
        <v>390</v>
      </c>
      <c r="I29" s="32"/>
      <c r="J29" s="32" t="s">
        <v>41</v>
      </c>
      <c r="K29" s="33" t="s">
        <v>41</v>
      </c>
      <c r="L29" s="32">
        <v>23</v>
      </c>
      <c r="M29" s="32" t="s">
        <v>41</v>
      </c>
      <c r="N29" s="38">
        <f>SUM(B29:M29)</f>
        <v>1498</v>
      </c>
    </row>
    <row r="30" spans="1:14" s="4" customFormat="1" ht="21" customHeight="1">
      <c r="A30" s="26" t="s">
        <v>17</v>
      </c>
      <c r="B30" s="31">
        <v>172</v>
      </c>
      <c r="C30" s="32">
        <v>2904</v>
      </c>
      <c r="D30" s="32" t="s">
        <v>41</v>
      </c>
      <c r="E30" s="32" t="s">
        <v>41</v>
      </c>
      <c r="F30" s="32" t="s">
        <v>41</v>
      </c>
      <c r="G30" s="32" t="s">
        <v>41</v>
      </c>
      <c r="H30" s="32" t="s">
        <v>41</v>
      </c>
      <c r="I30" s="32" t="s">
        <v>41</v>
      </c>
      <c r="J30" s="32" t="s">
        <v>41</v>
      </c>
      <c r="K30" s="33" t="s">
        <v>41</v>
      </c>
      <c r="L30" s="32" t="s">
        <v>41</v>
      </c>
      <c r="M30" s="32" t="s">
        <v>41</v>
      </c>
      <c r="N30" s="36">
        <f>SUM(B30:M30)</f>
        <v>3076</v>
      </c>
    </row>
    <row r="31" spans="1:14" s="4" customFormat="1" ht="21" customHeight="1">
      <c r="A31" s="26" t="s">
        <v>25</v>
      </c>
      <c r="B31" s="31" t="s">
        <v>41</v>
      </c>
      <c r="C31" s="32" t="s">
        <v>41</v>
      </c>
      <c r="D31" s="32" t="s">
        <v>41</v>
      </c>
      <c r="E31" s="32" t="s">
        <v>41</v>
      </c>
      <c r="F31" s="37">
        <v>8</v>
      </c>
      <c r="G31" s="32" t="s">
        <v>41</v>
      </c>
      <c r="H31" s="32" t="s">
        <v>41</v>
      </c>
      <c r="I31" s="32" t="s">
        <v>41</v>
      </c>
      <c r="J31" s="32" t="s">
        <v>41</v>
      </c>
      <c r="K31" s="33" t="s">
        <v>41</v>
      </c>
      <c r="L31" s="32" t="s">
        <v>41</v>
      </c>
      <c r="M31" s="32" t="s">
        <v>41</v>
      </c>
      <c r="N31" s="38">
        <f>SUM(F31:M31)</f>
        <v>8</v>
      </c>
    </row>
    <row r="32" spans="1:14" s="4" customFormat="1" ht="21" customHeight="1" thickBot="1">
      <c r="A32" s="29" t="s">
        <v>40</v>
      </c>
      <c r="B32" s="41">
        <v>2596</v>
      </c>
      <c r="C32" s="42">
        <v>3145</v>
      </c>
      <c r="D32" s="42">
        <v>16</v>
      </c>
      <c r="E32" s="32" t="s">
        <v>41</v>
      </c>
      <c r="F32" s="43">
        <v>201</v>
      </c>
      <c r="G32" s="42">
        <v>7</v>
      </c>
      <c r="H32" s="42">
        <v>16</v>
      </c>
      <c r="I32" s="42">
        <v>13</v>
      </c>
      <c r="J32" s="44">
        <v>1998</v>
      </c>
      <c r="K32" s="45" t="s">
        <v>45</v>
      </c>
      <c r="L32" s="43">
        <v>115</v>
      </c>
      <c r="M32" s="32" t="s">
        <v>41</v>
      </c>
      <c r="N32" s="38">
        <f>SUM(B32:M32)</f>
        <v>8107</v>
      </c>
    </row>
    <row r="33" spans="1:15" s="4" customFormat="1" ht="24.75" customHeight="1" thickBot="1" thickTop="1">
      <c r="A33" s="30" t="s">
        <v>18</v>
      </c>
      <c r="B33" s="24">
        <f>SUM(B9:B32)</f>
        <v>41193</v>
      </c>
      <c r="C33" s="12">
        <f aca="true" t="shared" si="0" ref="C33:M33">SUM(C9:C32)</f>
        <v>52956</v>
      </c>
      <c r="D33" s="12">
        <f t="shared" si="0"/>
        <v>8986</v>
      </c>
      <c r="E33" s="12">
        <f t="shared" si="0"/>
        <v>5211</v>
      </c>
      <c r="F33" s="12">
        <f t="shared" si="0"/>
        <v>4142</v>
      </c>
      <c r="G33" s="12">
        <f t="shared" si="0"/>
        <v>96</v>
      </c>
      <c r="H33" s="12">
        <f t="shared" si="0"/>
        <v>1648</v>
      </c>
      <c r="I33" s="12">
        <f t="shared" si="0"/>
        <v>1691</v>
      </c>
      <c r="J33" s="12">
        <f t="shared" si="0"/>
        <v>25817</v>
      </c>
      <c r="K33" s="12">
        <f t="shared" si="0"/>
        <v>2931</v>
      </c>
      <c r="L33" s="12">
        <f>SUM(L8:L32)</f>
        <v>6162</v>
      </c>
      <c r="M33" s="12">
        <f t="shared" si="0"/>
        <v>479</v>
      </c>
      <c r="N33" s="46">
        <f>SUM(B33:M33)</f>
        <v>151312</v>
      </c>
      <c r="O33" s="13"/>
    </row>
    <row r="34" spans="1:15" s="4" customFormat="1" ht="21" customHeight="1" thickTop="1">
      <c r="A34" s="14"/>
      <c r="B34" s="15"/>
      <c r="C34" s="15"/>
      <c r="D34" s="16"/>
      <c r="E34" s="16"/>
      <c r="F34" s="16"/>
      <c r="G34" s="16"/>
      <c r="H34" s="16"/>
      <c r="I34" s="16"/>
      <c r="J34" s="16"/>
      <c r="K34" s="17"/>
      <c r="L34" s="17"/>
      <c r="M34" s="17"/>
      <c r="N34" s="16"/>
      <c r="O34" s="13"/>
    </row>
    <row r="35" spans="1:15" s="4" customFormat="1" ht="21" customHeight="1">
      <c r="A35" s="5"/>
      <c r="B35" s="18"/>
      <c r="C35" s="18"/>
      <c r="D35" s="18"/>
      <c r="E35" s="18"/>
      <c r="F35" s="18"/>
      <c r="G35" s="18"/>
      <c r="H35" s="18"/>
      <c r="I35" s="18"/>
      <c r="J35" s="18"/>
      <c r="K35" s="19"/>
      <c r="L35" s="19"/>
      <c r="M35" s="19"/>
      <c r="N35" s="18"/>
      <c r="O35" s="13"/>
    </row>
    <row r="36" spans="1:15" s="4" customFormat="1" ht="21" customHeight="1">
      <c r="A36" s="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3"/>
    </row>
    <row r="37" spans="1:15" s="4" customFormat="1" ht="21" customHeight="1">
      <c r="A37" s="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3"/>
    </row>
    <row r="38" spans="1:15" s="4" customFormat="1" ht="21" customHeight="1">
      <c r="A38" s="5"/>
      <c r="B38" s="18"/>
      <c r="C38" s="18"/>
      <c r="D38" s="18"/>
      <c r="E38" s="18"/>
      <c r="F38" s="18"/>
      <c r="G38" s="18"/>
      <c r="H38" s="18"/>
      <c r="I38" s="18"/>
      <c r="J38" s="18"/>
      <c r="K38" s="19"/>
      <c r="L38" s="19"/>
      <c r="M38" s="19"/>
      <c r="N38" s="18"/>
      <c r="O38" s="13"/>
    </row>
    <row r="39" s="4" customFormat="1" ht="26.25" customHeight="1">
      <c r="O39" s="13"/>
    </row>
    <row r="40" spans="2:3" ht="14.25">
      <c r="B40" s="20"/>
      <c r="C40" s="20"/>
    </row>
  </sheetData>
  <sheetProtection/>
  <mergeCells count="4">
    <mergeCell ref="K6:N6"/>
    <mergeCell ref="A1:D1"/>
    <mergeCell ref="A4:N4"/>
    <mergeCell ref="A5:N5"/>
  </mergeCells>
  <printOptions horizontalCentered="1"/>
  <pageMargins left="0.1968503937007874" right="0.7874015748031497" top="0.5118110236220472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DAFRD</dc:creator>
  <cp:keywords/>
  <dc:description/>
  <cp:lastModifiedBy>Emy</cp:lastModifiedBy>
  <cp:lastPrinted>2007-10-29T10:31:29Z</cp:lastPrinted>
  <dcterms:created xsi:type="dcterms:W3CDTF">2002-06-11T07:40:03Z</dcterms:created>
  <dcterms:modified xsi:type="dcterms:W3CDTF">2010-12-18T08:43:31Z</dcterms:modified>
  <cp:category/>
  <cp:version/>
  <cp:contentType/>
  <cp:contentStatus/>
</cp:coreProperties>
</file>