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5850" windowHeight="6165" tabRatio="926" firstSheet="1" activeTab="1"/>
  </bookViews>
  <sheets>
    <sheet name="الاستزراع 99-2008(4-1)" sheetId="1" r:id="rId1"/>
    <sheet name="الاستزراع مصنف (4-2)" sheetId="2" r:id="rId2"/>
  </sheets>
  <definedNames/>
  <calcPr fullCalcOnLoad="1"/>
</workbook>
</file>

<file path=xl/sharedStrings.xml><?xml version="1.0" encoding="utf-8"?>
<sst xmlns="http://schemas.openxmlformats.org/spreadsheetml/2006/main" count="84" uniqueCount="39">
  <si>
    <t>الهيئة العامة لتنمية الثروة السمكية</t>
  </si>
  <si>
    <t>الصنف</t>
  </si>
  <si>
    <t>عائلة بورية</t>
  </si>
  <si>
    <t>قاروص</t>
  </si>
  <si>
    <t>دنيس</t>
  </si>
  <si>
    <t>بلطي</t>
  </si>
  <si>
    <t>قراميط</t>
  </si>
  <si>
    <t>مزارع حكومية</t>
  </si>
  <si>
    <t>المصدر</t>
  </si>
  <si>
    <t>مبروك عادى</t>
  </si>
  <si>
    <t>حنشان</t>
  </si>
  <si>
    <t>بياض</t>
  </si>
  <si>
    <t>جمبرى</t>
  </si>
  <si>
    <t xml:space="preserve">مزارع أهلية </t>
  </si>
  <si>
    <t>الاستزراع المكثف</t>
  </si>
  <si>
    <t>-</t>
  </si>
  <si>
    <t>حكومية</t>
  </si>
  <si>
    <t>أهلية</t>
  </si>
  <si>
    <t>السنوات</t>
  </si>
  <si>
    <t>الإجمــــــالي</t>
  </si>
  <si>
    <t xml:space="preserve">  *الاستزراع المكثف</t>
  </si>
  <si>
    <t xml:space="preserve"> * المبروك يشمل ( عادى - فضى- كبير الرأس )</t>
  </si>
  <si>
    <t xml:space="preserve"> * مبروك</t>
  </si>
  <si>
    <t>لوت</t>
  </si>
  <si>
    <t>قشر بياض</t>
  </si>
  <si>
    <t>شراغيش</t>
  </si>
  <si>
    <t>وقار</t>
  </si>
  <si>
    <t>أحواض أرضية</t>
  </si>
  <si>
    <t xml:space="preserve"> * بدأ حصره اعتباراً من عام 2002</t>
  </si>
  <si>
    <t>-81-</t>
  </si>
  <si>
    <t>الإجمالي</t>
  </si>
  <si>
    <t>جدول 4-1 التطور السنوى من الاستزراع السمكى خلال الفترة من عام 1999 إلى عام 2008 بالطن</t>
  </si>
  <si>
    <t>أقفاص سمكية</t>
  </si>
  <si>
    <t>الاستزراع فى حقول الارز</t>
  </si>
  <si>
    <t>أقفاص</t>
  </si>
  <si>
    <t>الاستزراع فى حقول الأرز</t>
  </si>
  <si>
    <t xml:space="preserve">إجمالى الإنتاج </t>
  </si>
  <si>
    <t>جدول 4-2 الإنتاج من الاستزراع السمكى مصنفاً طبقاً للمصدر لعام 2008 بالطن</t>
  </si>
  <si>
    <t>أخرى</t>
  </si>
</sst>
</file>

<file path=xl/styles.xml><?xml version="1.0" encoding="utf-8"?>
<styleSheet xmlns="http://schemas.openxmlformats.org/spreadsheetml/2006/main">
  <numFmts count="2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00"/>
    <numFmt numFmtId="180" formatCode="0.0000"/>
    <numFmt numFmtId="181" formatCode="0;[Red]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Arabic Transparent"/>
      <family val="0"/>
    </font>
    <font>
      <sz val="14"/>
      <name val="Arial"/>
      <family val="2"/>
    </font>
    <font>
      <sz val="12"/>
      <name val="Arial"/>
      <family val="2"/>
    </font>
    <font>
      <b/>
      <sz val="24"/>
      <color indexed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abic Transparent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 indent="1"/>
    </xf>
    <xf numFmtId="179" fontId="4" fillId="0" borderId="12" xfId="0" applyNumberFormat="1" applyFont="1" applyBorder="1" applyAlignment="1">
      <alignment horizontal="right" vertical="center" indent="1" readingOrder="2"/>
    </xf>
    <xf numFmtId="179" fontId="4" fillId="0" borderId="13" xfId="0" applyNumberFormat="1" applyFont="1" applyFill="1" applyBorder="1" applyAlignment="1">
      <alignment horizontal="right" vertical="center" indent="1" readingOrder="2"/>
    </xf>
    <xf numFmtId="0" fontId="4" fillId="0" borderId="10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6" fillId="0" borderId="14" xfId="0" applyFont="1" applyBorder="1" applyAlignment="1">
      <alignment vertical="center"/>
    </xf>
    <xf numFmtId="1" fontId="4" fillId="0" borderId="12" xfId="0" applyNumberFormat="1" applyFont="1" applyFill="1" applyBorder="1" applyAlignment="1">
      <alignment horizontal="right" vertical="center" indent="1" readingOrder="2"/>
    </xf>
    <xf numFmtId="1" fontId="4" fillId="0" borderId="15" xfId="0" applyNumberFormat="1" applyFont="1" applyFill="1" applyBorder="1" applyAlignment="1">
      <alignment horizontal="right" vertical="center" indent="1" readingOrder="2"/>
    </xf>
    <xf numFmtId="1" fontId="4" fillId="0" borderId="0" xfId="0" applyNumberFormat="1" applyFont="1" applyFill="1" applyBorder="1" applyAlignment="1">
      <alignment horizontal="right" vertical="center" indent="1" readingOrder="2"/>
    </xf>
    <xf numFmtId="1" fontId="4" fillId="0" borderId="16" xfId="0" applyNumberFormat="1" applyFont="1" applyFill="1" applyBorder="1" applyAlignment="1">
      <alignment horizontal="right" vertical="center" indent="1" readingOrder="2"/>
    </xf>
    <xf numFmtId="1" fontId="4" fillId="0" borderId="17" xfId="0" applyNumberFormat="1" applyFont="1" applyFill="1" applyBorder="1" applyAlignment="1" quotePrefix="1">
      <alignment horizontal="right" vertical="center" indent="1" readingOrder="2"/>
    </xf>
    <xf numFmtId="0" fontId="7" fillId="0" borderId="14" xfId="0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6" fillId="0" borderId="14" xfId="0" applyNumberFormat="1" applyFont="1" applyBorder="1" applyAlignment="1">
      <alignment vertical="center"/>
    </xf>
    <xf numFmtId="0" fontId="26" fillId="0" borderId="0" xfId="0" applyFont="1" applyFill="1" applyAlignment="1">
      <alignment horizontal="right" vertical="center" indent="1"/>
    </xf>
    <xf numFmtId="0" fontId="26" fillId="0" borderId="0" xfId="0" applyFont="1" applyFill="1" applyAlignment="1" quotePrefix="1">
      <alignment horizontal="right" vertical="center" indent="1"/>
    </xf>
    <xf numFmtId="179" fontId="4" fillId="0" borderId="18" xfId="0" applyNumberFormat="1" applyFont="1" applyBorder="1" applyAlignment="1">
      <alignment horizontal="right" vertical="center" indent="1" readingOrder="2"/>
    </xf>
    <xf numFmtId="179" fontId="4" fillId="0" borderId="12" xfId="0" applyNumberFormat="1" applyFont="1" applyFill="1" applyBorder="1" applyAlignment="1">
      <alignment horizontal="right" vertical="center" indent="1" readingOrder="2"/>
    </xf>
    <xf numFmtId="179" fontId="4" fillId="0" borderId="0" xfId="0" applyNumberFormat="1" applyFont="1" applyFill="1" applyBorder="1" applyAlignment="1">
      <alignment horizontal="right" vertical="center" indent="1" readingOrder="2"/>
    </xf>
    <xf numFmtId="179" fontId="4" fillId="0" borderId="19" xfId="0" applyNumberFormat="1" applyFont="1" applyFill="1" applyBorder="1" applyAlignment="1">
      <alignment horizontal="right" vertical="center" indent="1" readingOrder="2"/>
    </xf>
    <xf numFmtId="1" fontId="4" fillId="0" borderId="20" xfId="0" applyNumberFormat="1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right" vertical="center" indent="1" readingOrder="1"/>
    </xf>
    <xf numFmtId="0" fontId="9" fillId="0" borderId="0" xfId="0" applyFont="1" applyFill="1" applyBorder="1" applyAlignment="1">
      <alignment horizontal="right" vertical="center" indent="1" readingOrder="2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readingOrder="2"/>
    </xf>
    <xf numFmtId="179" fontId="4" fillId="0" borderId="0" xfId="0" applyNumberFormat="1" applyFont="1" applyFill="1" applyBorder="1" applyAlignment="1">
      <alignment vertical="center" readingOrder="2"/>
    </xf>
    <xf numFmtId="179" fontId="4" fillId="0" borderId="0" xfId="0" applyNumberFormat="1" applyFont="1" applyFill="1" applyBorder="1" applyAlignment="1" quotePrefix="1">
      <alignment vertical="center" readingOrder="2"/>
    </xf>
    <xf numFmtId="0" fontId="26" fillId="0" borderId="0" xfId="0" applyFont="1" applyFill="1" applyAlignment="1" quotePrefix="1">
      <alignment horizontal="right" vertical="center" indent="1" readingOrder="2"/>
    </xf>
    <xf numFmtId="0" fontId="4" fillId="0" borderId="11" xfId="0" applyFont="1" applyBorder="1" applyAlignment="1">
      <alignment horizontal="right" vertical="center" indent="1" readingOrder="1"/>
    </xf>
    <xf numFmtId="1" fontId="4" fillId="0" borderId="21" xfId="0" applyNumberFormat="1" applyFont="1" applyFill="1" applyBorder="1" applyAlignment="1">
      <alignment horizontal="right" vertical="center" indent="1" readingOrder="2"/>
    </xf>
    <xf numFmtId="0" fontId="4" fillId="0" borderId="22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4" fillId="0" borderId="23" xfId="0" applyNumberFormat="1" applyFont="1" applyBorder="1" applyAlignment="1">
      <alignment horizontal="right" vertical="center" indent="1" readingOrder="2"/>
    </xf>
    <xf numFmtId="1" fontId="4" fillId="0" borderId="16" xfId="0" applyNumberFormat="1" applyFont="1" applyBorder="1" applyAlignment="1" quotePrefix="1">
      <alignment horizontal="right" vertical="center" indent="1" readingOrder="2"/>
    </xf>
    <xf numFmtId="1" fontId="4" fillId="0" borderId="16" xfId="0" applyNumberFormat="1" applyFont="1" applyBorder="1" applyAlignment="1">
      <alignment horizontal="right" vertical="center" indent="1" readingOrder="2"/>
    </xf>
    <xf numFmtId="1" fontId="4" fillId="0" borderId="24" xfId="0" applyNumberFormat="1" applyFont="1" applyFill="1" applyBorder="1" applyAlignment="1" quotePrefix="1">
      <alignment horizontal="right" vertical="center" indent="1" readingOrder="2"/>
    </xf>
    <xf numFmtId="1" fontId="4" fillId="0" borderId="25" xfId="0" applyNumberFormat="1" applyFont="1" applyFill="1" applyBorder="1" applyAlignment="1" quotePrefix="1">
      <alignment horizontal="right" vertical="center" indent="1" readingOrder="2"/>
    </xf>
    <xf numFmtId="179" fontId="4" fillId="0" borderId="22" xfId="0" applyNumberFormat="1" applyFont="1" applyFill="1" applyBorder="1" applyAlignment="1">
      <alignment horizontal="right" vertical="center" indent="1" readingOrder="2"/>
    </xf>
    <xf numFmtId="179" fontId="4" fillId="0" borderId="11" xfId="0" applyNumberFormat="1" applyFont="1" applyFill="1" applyBorder="1" applyAlignment="1">
      <alignment horizontal="right" vertical="center" indent="1" readingOrder="2"/>
    </xf>
    <xf numFmtId="179" fontId="4" fillId="0" borderId="11" xfId="0" applyNumberFormat="1" applyFont="1" applyFill="1" applyBorder="1" applyAlignment="1" quotePrefix="1">
      <alignment horizontal="right" vertical="center" indent="1" readingOrder="2"/>
    </xf>
    <xf numFmtId="2" fontId="4" fillId="0" borderId="11" xfId="0" applyNumberFormat="1" applyFont="1" applyFill="1" applyBorder="1" applyAlignment="1">
      <alignment horizontal="right" vertical="center" indent="1" readingOrder="2"/>
    </xf>
    <xf numFmtId="179" fontId="4" fillId="0" borderId="10" xfId="0" applyNumberFormat="1" applyFont="1" applyFill="1" applyBorder="1" applyAlignment="1">
      <alignment horizontal="right" vertical="center" indent="1" readingOrder="2"/>
    </xf>
    <xf numFmtId="1" fontId="4" fillId="0" borderId="12" xfId="0" applyNumberFormat="1" applyFont="1" applyFill="1" applyBorder="1" applyAlignment="1" quotePrefix="1">
      <alignment horizontal="right" vertical="center" indent="1" readingOrder="2"/>
    </xf>
    <xf numFmtId="1" fontId="4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4" fillId="0" borderId="15" xfId="0" applyNumberFormat="1" applyFont="1" applyFill="1" applyBorder="1" applyAlignment="1">
      <alignment horizontal="right" vertical="center" indent="1" readingOrder="2"/>
    </xf>
    <xf numFmtId="1" fontId="0" fillId="0" borderId="0" xfId="0" applyNumberFormat="1" applyFont="1" applyFill="1" applyAlignment="1">
      <alignment vertical="center" readingOrder="2"/>
    </xf>
    <xf numFmtId="1" fontId="4" fillId="0" borderId="11" xfId="0" applyNumberFormat="1" applyFont="1" applyFill="1" applyBorder="1" applyAlignment="1">
      <alignment horizontal="right" vertical="center" indent="1" readingOrder="2"/>
    </xf>
    <xf numFmtId="0" fontId="0" fillId="0" borderId="14" xfId="0" applyFont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 indent="1" readingOrder="2"/>
    </xf>
    <xf numFmtId="0" fontId="4" fillId="0" borderId="22" xfId="0" applyFont="1" applyBorder="1" applyAlignment="1">
      <alignment horizontal="left" vertical="center" indent="1"/>
    </xf>
    <xf numFmtId="0" fontId="4" fillId="0" borderId="26" xfId="0" applyFont="1" applyFill="1" applyBorder="1" applyAlignment="1">
      <alignment horizontal="right" vertical="center" indent="1"/>
    </xf>
    <xf numFmtId="0" fontId="4" fillId="0" borderId="27" xfId="0" applyFont="1" applyFill="1" applyBorder="1" applyAlignment="1">
      <alignment vertical="center" readingOrder="2"/>
    </xf>
    <xf numFmtId="2" fontId="4" fillId="0" borderId="27" xfId="0" applyNumberFormat="1" applyFont="1" applyFill="1" applyBorder="1" applyAlignment="1">
      <alignment vertical="center" readingOrder="2"/>
    </xf>
    <xf numFmtId="179" fontId="4" fillId="0" borderId="28" xfId="0" applyNumberFormat="1" applyFont="1" applyFill="1" applyBorder="1" applyAlignment="1">
      <alignment vertical="center" readingOrder="2"/>
    </xf>
    <xf numFmtId="179" fontId="4" fillId="0" borderId="29" xfId="0" applyNumberFormat="1" applyFont="1" applyFill="1" applyBorder="1" applyAlignment="1">
      <alignment vertical="center" readingOrder="2"/>
    </xf>
    <xf numFmtId="0" fontId="4" fillId="0" borderId="30" xfId="0" applyFont="1" applyFill="1" applyBorder="1" applyAlignment="1" quotePrefix="1">
      <alignment horizontal="right" vertical="center" readingOrder="2"/>
    </xf>
    <xf numFmtId="0" fontId="4" fillId="0" borderId="31" xfId="0" applyFont="1" applyFill="1" applyBorder="1" applyAlignment="1">
      <alignment horizontal="right" vertical="center" indent="1"/>
    </xf>
    <xf numFmtId="0" fontId="4" fillId="0" borderId="32" xfId="0" applyFont="1" applyFill="1" applyBorder="1" applyAlignment="1">
      <alignment vertical="center" readingOrder="2"/>
    </xf>
    <xf numFmtId="1" fontId="4" fillId="0" borderId="32" xfId="0" applyNumberFormat="1" applyFont="1" applyFill="1" applyBorder="1" applyAlignment="1">
      <alignment vertical="center" readingOrder="2"/>
    </xf>
    <xf numFmtId="1" fontId="4" fillId="0" borderId="33" xfId="0" applyNumberFormat="1" applyFont="1" applyFill="1" applyBorder="1" applyAlignment="1">
      <alignment vertical="center" readingOrder="2"/>
    </xf>
    <xf numFmtId="1" fontId="4" fillId="0" borderId="34" xfId="0" applyNumberFormat="1" applyFont="1" applyFill="1" applyBorder="1" applyAlignment="1">
      <alignment vertical="center" readingOrder="2"/>
    </xf>
    <xf numFmtId="178" fontId="4" fillId="0" borderId="32" xfId="0" applyNumberFormat="1" applyFont="1" applyFill="1" applyBorder="1" applyAlignment="1">
      <alignment vertical="center" readingOrder="2"/>
    </xf>
    <xf numFmtId="2" fontId="4" fillId="0" borderId="32" xfId="0" applyNumberFormat="1" applyFont="1" applyFill="1" applyBorder="1" applyAlignment="1">
      <alignment vertical="center" readingOrder="2"/>
    </xf>
    <xf numFmtId="1" fontId="4" fillId="0" borderId="34" xfId="0" applyNumberFormat="1" applyFont="1" applyFill="1" applyBorder="1" applyAlignment="1" quotePrefix="1">
      <alignment horizontal="right" vertical="center" readingOrder="2"/>
    </xf>
    <xf numFmtId="0" fontId="4" fillId="0" borderId="31" xfId="0" applyFont="1" applyFill="1" applyBorder="1" applyAlignment="1">
      <alignment horizontal="right" vertical="center" indent="1" readingOrder="1"/>
    </xf>
    <xf numFmtId="0" fontId="4" fillId="0" borderId="32" xfId="0" applyFont="1" applyFill="1" applyBorder="1" applyAlignment="1" quotePrefix="1">
      <alignment horizontal="right" vertical="center" readingOrder="2"/>
    </xf>
    <xf numFmtId="1" fontId="4" fillId="0" borderId="32" xfId="0" applyNumberFormat="1" applyFont="1" applyFill="1" applyBorder="1" applyAlignment="1" quotePrefix="1">
      <alignment vertical="center" readingOrder="2"/>
    </xf>
    <xf numFmtId="2" fontId="4" fillId="0" borderId="32" xfId="0" applyNumberFormat="1" applyFont="1" applyFill="1" applyBorder="1" applyAlignment="1" quotePrefix="1">
      <alignment vertical="center" readingOrder="2"/>
    </xf>
    <xf numFmtId="1" fontId="4" fillId="0" borderId="33" xfId="0" applyNumberFormat="1" applyFont="1" applyFill="1" applyBorder="1" applyAlignment="1" quotePrefix="1">
      <alignment vertical="center" readingOrder="2"/>
    </xf>
    <xf numFmtId="1" fontId="4" fillId="0" borderId="34" xfId="0" applyNumberFormat="1" applyFont="1" applyFill="1" applyBorder="1" applyAlignment="1" quotePrefix="1">
      <alignment vertical="center" readingOrder="2"/>
    </xf>
    <xf numFmtId="0" fontId="4" fillId="0" borderId="35" xfId="0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vertical="center" readingOrder="2"/>
    </xf>
    <xf numFmtId="2" fontId="4" fillId="0" borderId="21" xfId="0" applyNumberFormat="1" applyFont="1" applyFill="1" applyBorder="1" applyAlignment="1">
      <alignment vertical="center" readingOrder="2"/>
    </xf>
    <xf numFmtId="179" fontId="4" fillId="0" borderId="21" xfId="0" applyNumberFormat="1" applyFont="1" applyFill="1" applyBorder="1" applyAlignment="1">
      <alignment vertical="center" readingOrder="2"/>
    </xf>
    <xf numFmtId="179" fontId="4" fillId="0" borderId="36" xfId="0" applyNumberFormat="1" applyFont="1" applyFill="1" applyBorder="1" applyAlignment="1">
      <alignment vertical="center" readingOrder="2"/>
    </xf>
    <xf numFmtId="179" fontId="4" fillId="0" borderId="25" xfId="0" applyNumberFormat="1" applyFont="1" applyFill="1" applyBorder="1" applyAlignment="1">
      <alignment vertical="center" readingOrder="2"/>
    </xf>
    <xf numFmtId="0" fontId="4" fillId="0" borderId="23" xfId="0" applyFont="1" applyFill="1" applyBorder="1" applyAlignment="1">
      <alignment horizontal="center" vertical="center" readingOrder="2"/>
    </xf>
    <xf numFmtId="0" fontId="4" fillId="0" borderId="37" xfId="0" applyFont="1" applyFill="1" applyBorder="1" applyAlignment="1">
      <alignment horizontal="center" vertical="center" readingOrder="2"/>
    </xf>
    <xf numFmtId="0" fontId="4" fillId="0" borderId="24" xfId="0" applyFont="1" applyFill="1" applyBorder="1" applyAlignment="1">
      <alignment horizontal="center" vertical="center" readingOrder="2"/>
    </xf>
    <xf numFmtId="0" fontId="4" fillId="0" borderId="20" xfId="0" applyFont="1" applyFill="1" applyBorder="1" applyAlignment="1">
      <alignment horizontal="center" vertical="center" readingOrder="2"/>
    </xf>
    <xf numFmtId="0" fontId="26" fillId="0" borderId="0" xfId="0" applyFont="1" applyFill="1" applyAlignment="1">
      <alignment horizontal="right" vertical="center" wrapText="1" indent="1" readingOrder="2"/>
    </xf>
    <xf numFmtId="0" fontId="26" fillId="0" borderId="0" xfId="0" applyFont="1" applyFill="1" applyAlignment="1" quotePrefix="1">
      <alignment horizontal="right" vertical="center" wrapText="1" indent="1" readingOrder="2"/>
    </xf>
    <xf numFmtId="49" fontId="4" fillId="0" borderId="0" xfId="0" applyNumberFormat="1" applyFont="1" applyAlignment="1">
      <alignment horizontal="center" vertical="center" textRotation="90" readingOrder="2"/>
    </xf>
    <xf numFmtId="0" fontId="4" fillId="0" borderId="38" xfId="0" applyFont="1" applyFill="1" applyBorder="1" applyAlignment="1">
      <alignment horizontal="center" vertical="center" readingOrder="2"/>
    </xf>
    <xf numFmtId="0" fontId="4" fillId="0" borderId="39" xfId="0" applyFont="1" applyFill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right" vertical="center" indent="1" readingOrder="2"/>
    </xf>
    <xf numFmtId="0" fontId="26" fillId="0" borderId="0" xfId="0" applyFont="1" applyFill="1" applyAlignment="1" quotePrefix="1">
      <alignment horizontal="right" vertical="center" indent="1" readingOrder="2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عادي_Book2 تخطيط 1" xfId="63"/>
    <cellStyle name="عملة [0]_Book2 تخطيط 1" xfId="64"/>
    <cellStyle name="عملة_Book2 تخطيط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9050" y="1285875"/>
          <a:ext cx="14097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21.421875" style="1" customWidth="1"/>
    <col min="2" max="2" width="9.00390625" style="14" customWidth="1"/>
    <col min="3" max="6" width="9.28125" style="14" customWidth="1"/>
    <col min="7" max="7" width="10.8515625" style="14" customWidth="1"/>
    <col min="8" max="8" width="12.57421875" style="14" customWidth="1"/>
    <col min="9" max="11" width="12.57421875" style="1" customWidth="1"/>
    <col min="12" max="12" width="6.140625" style="1" customWidth="1"/>
    <col min="13" max="13" width="3.7109375" style="1" customWidth="1"/>
    <col min="14" max="14" width="12.00390625" style="1" customWidth="1"/>
    <col min="15" max="16384" width="9.140625" style="1" customWidth="1"/>
  </cols>
  <sheetData>
    <row r="1" spans="1:13" ht="15">
      <c r="A1" s="5" t="s">
        <v>0</v>
      </c>
      <c r="B1" s="6"/>
      <c r="C1" s="6"/>
      <c r="D1" s="6"/>
      <c r="E1" s="6"/>
      <c r="F1" s="6"/>
      <c r="M1" s="112" t="s">
        <v>29</v>
      </c>
    </row>
    <row r="2" spans="1:13" ht="19.5" customHeight="1">
      <c r="A2" s="5"/>
      <c r="B2" s="6"/>
      <c r="C2" s="6"/>
      <c r="D2" s="6"/>
      <c r="E2" s="6"/>
      <c r="F2" s="6"/>
      <c r="M2" s="112"/>
    </row>
    <row r="3" spans="1:13" ht="19.5" customHeight="1">
      <c r="A3" s="5"/>
      <c r="B3" s="6"/>
      <c r="C3" s="6"/>
      <c r="D3" s="6"/>
      <c r="E3" s="6"/>
      <c r="F3" s="6"/>
      <c r="M3" s="112"/>
    </row>
    <row r="4" spans="1:13" ht="19.5" customHeight="1">
      <c r="A4" s="4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2"/>
    </row>
    <row r="5" spans="1:13" s="4" customFormat="1" ht="15" customHeight="1">
      <c r="A5" s="110" t="s">
        <v>31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34"/>
      <c r="M5" s="112"/>
    </row>
    <row r="6" spans="1:13" s="3" customFormat="1" ht="12" customHeight="1" thickBot="1">
      <c r="A6" s="25"/>
      <c r="B6" s="76"/>
      <c r="C6" s="76"/>
      <c r="D6" s="76"/>
      <c r="E6" s="76"/>
      <c r="F6" s="76"/>
      <c r="G6" s="76"/>
      <c r="H6" s="76"/>
      <c r="I6" s="25"/>
      <c r="J6" s="25"/>
      <c r="K6" s="25"/>
      <c r="L6" s="43"/>
      <c r="M6" s="112"/>
    </row>
    <row r="7" spans="1:13" s="3" customFormat="1" ht="23.25" customHeight="1" thickTop="1">
      <c r="A7" s="79" t="s">
        <v>18</v>
      </c>
      <c r="B7" s="106">
        <v>1999</v>
      </c>
      <c r="C7" s="106">
        <v>2000</v>
      </c>
      <c r="D7" s="106">
        <v>2001</v>
      </c>
      <c r="E7" s="106">
        <v>2002</v>
      </c>
      <c r="F7" s="106">
        <v>2003</v>
      </c>
      <c r="G7" s="106">
        <v>2004</v>
      </c>
      <c r="H7" s="106">
        <v>2005</v>
      </c>
      <c r="I7" s="106">
        <v>2006</v>
      </c>
      <c r="J7" s="108">
        <v>2007</v>
      </c>
      <c r="K7" s="113">
        <v>2008</v>
      </c>
      <c r="L7" s="44"/>
      <c r="M7" s="112"/>
    </row>
    <row r="8" spans="1:13" s="2" customFormat="1" ht="21" customHeight="1" thickBot="1">
      <c r="A8" s="22" t="s">
        <v>8</v>
      </c>
      <c r="B8" s="107"/>
      <c r="C8" s="107"/>
      <c r="D8" s="107"/>
      <c r="E8" s="107"/>
      <c r="F8" s="107"/>
      <c r="G8" s="107"/>
      <c r="H8" s="107"/>
      <c r="I8" s="107"/>
      <c r="J8" s="109"/>
      <c r="K8" s="114"/>
      <c r="L8" s="44"/>
      <c r="M8" s="112"/>
    </row>
    <row r="9" spans="1:13" ht="30" customHeight="1" thickTop="1">
      <c r="A9" s="80" t="s">
        <v>7</v>
      </c>
      <c r="B9" s="81">
        <v>6279</v>
      </c>
      <c r="C9" s="81">
        <v>8769</v>
      </c>
      <c r="D9" s="81">
        <v>6744</v>
      </c>
      <c r="E9" s="81">
        <v>7130</v>
      </c>
      <c r="F9" s="81">
        <v>7256</v>
      </c>
      <c r="G9" s="82">
        <v>7183.18</v>
      </c>
      <c r="H9" s="81">
        <v>7587.665</v>
      </c>
      <c r="I9" s="83">
        <v>7954.984</v>
      </c>
      <c r="J9" s="84">
        <v>8538.951</v>
      </c>
      <c r="K9" s="85">
        <v>8547.102</v>
      </c>
      <c r="L9" s="45"/>
      <c r="M9" s="112"/>
    </row>
    <row r="10" spans="1:13" ht="30" customHeight="1">
      <c r="A10" s="86" t="s">
        <v>13</v>
      </c>
      <c r="B10" s="87">
        <f>2219+28453+154089</f>
        <v>184761</v>
      </c>
      <c r="C10" s="87">
        <f>31167+139828+127900</f>
        <v>298895</v>
      </c>
      <c r="D10" s="88">
        <f>46912+63978+183143</f>
        <v>294033</v>
      </c>
      <c r="E10" s="88">
        <v>323421</v>
      </c>
      <c r="F10" s="88">
        <f>112176+167907+107433</f>
        <v>387516</v>
      </c>
      <c r="G10" s="88">
        <v>394666</v>
      </c>
      <c r="H10" s="88">
        <v>492246</v>
      </c>
      <c r="I10" s="88">
        <v>498885</v>
      </c>
      <c r="J10" s="89">
        <f>124488+274952+158382</f>
        <v>557822</v>
      </c>
      <c r="K10" s="90">
        <v>586435</v>
      </c>
      <c r="L10" s="45"/>
      <c r="M10" s="112"/>
    </row>
    <row r="11" spans="1:13" ht="30" customHeight="1">
      <c r="A11" s="86" t="s">
        <v>32</v>
      </c>
      <c r="B11" s="87">
        <v>12885</v>
      </c>
      <c r="C11" s="87">
        <v>16069</v>
      </c>
      <c r="D11" s="88">
        <v>23716</v>
      </c>
      <c r="E11" s="88">
        <v>28166</v>
      </c>
      <c r="F11" s="88">
        <v>32059</v>
      </c>
      <c r="G11" s="88">
        <v>50403</v>
      </c>
      <c r="H11" s="91">
        <v>19838.5</v>
      </c>
      <c r="I11" s="91">
        <v>80141.3</v>
      </c>
      <c r="J11" s="89">
        <v>62276</v>
      </c>
      <c r="K11" s="90">
        <v>69108</v>
      </c>
      <c r="L11" s="45"/>
      <c r="M11" s="112"/>
    </row>
    <row r="12" spans="1:13" ht="30" customHeight="1">
      <c r="A12" s="86" t="s">
        <v>33</v>
      </c>
      <c r="B12" s="87">
        <v>9962</v>
      </c>
      <c r="C12" s="87">
        <v>16360</v>
      </c>
      <c r="D12" s="88">
        <v>18371</v>
      </c>
      <c r="E12" s="88">
        <v>16334</v>
      </c>
      <c r="F12" s="88">
        <v>17005.8</v>
      </c>
      <c r="G12" s="92">
        <v>17202.75</v>
      </c>
      <c r="H12" s="91">
        <v>17602.5</v>
      </c>
      <c r="I12" s="88">
        <v>5576</v>
      </c>
      <c r="J12" s="89">
        <v>5300</v>
      </c>
      <c r="K12" s="93">
        <v>27900</v>
      </c>
      <c r="L12" s="45"/>
      <c r="M12" s="112"/>
    </row>
    <row r="13" spans="1:13" ht="30" customHeight="1" thickBot="1">
      <c r="A13" s="94" t="s">
        <v>20</v>
      </c>
      <c r="B13" s="95" t="s">
        <v>15</v>
      </c>
      <c r="C13" s="95" t="s">
        <v>15</v>
      </c>
      <c r="D13" s="95" t="s">
        <v>15</v>
      </c>
      <c r="E13" s="88">
        <v>1015</v>
      </c>
      <c r="F13" s="96">
        <v>1030</v>
      </c>
      <c r="G13" s="97">
        <v>2080</v>
      </c>
      <c r="H13" s="96">
        <v>2472</v>
      </c>
      <c r="I13" s="96">
        <v>2472</v>
      </c>
      <c r="J13" s="98">
        <v>1580</v>
      </c>
      <c r="K13" s="99">
        <v>1825</v>
      </c>
      <c r="L13" s="46"/>
      <c r="M13" s="112"/>
    </row>
    <row r="14" spans="1:13" ht="30" customHeight="1" thickBot="1" thickTop="1">
      <c r="A14" s="100" t="s">
        <v>19</v>
      </c>
      <c r="B14" s="101">
        <f>SUM(B9:B12)</f>
        <v>213887</v>
      </c>
      <c r="C14" s="101">
        <f aca="true" t="shared" si="0" ref="C14:J14">SUM(C9:C13)</f>
        <v>340093</v>
      </c>
      <c r="D14" s="101">
        <f t="shared" si="0"/>
        <v>342864</v>
      </c>
      <c r="E14" s="101">
        <f t="shared" si="0"/>
        <v>376066</v>
      </c>
      <c r="F14" s="101">
        <f t="shared" si="0"/>
        <v>444866.8</v>
      </c>
      <c r="G14" s="102">
        <f t="shared" si="0"/>
        <v>471534.93</v>
      </c>
      <c r="H14" s="103">
        <f t="shared" si="0"/>
        <v>539746.665</v>
      </c>
      <c r="I14" s="103">
        <f t="shared" si="0"/>
        <v>595029.284</v>
      </c>
      <c r="J14" s="104">
        <f t="shared" si="0"/>
        <v>635516.951</v>
      </c>
      <c r="K14" s="105">
        <f>SUM(K9:K13)</f>
        <v>693815.102</v>
      </c>
      <c r="L14" s="45"/>
      <c r="M14" s="112"/>
    </row>
    <row r="15" spans="1:13" ht="9" customHeight="1" thickTop="1">
      <c r="A15" s="8"/>
      <c r="B15" s="77"/>
      <c r="C15" s="77"/>
      <c r="D15" s="77"/>
      <c r="E15" s="77"/>
      <c r="F15" s="77"/>
      <c r="M15" s="112"/>
    </row>
    <row r="16" spans="1:13" s="14" customFormat="1" ht="13.5" customHeight="1">
      <c r="A16" s="78" t="s">
        <v>28</v>
      </c>
      <c r="B16" s="15"/>
      <c r="M16" s="112"/>
    </row>
    <row r="17" s="14" customFormat="1" ht="12.75">
      <c r="M17" s="112"/>
    </row>
    <row r="18" ht="12.75">
      <c r="M18" s="112"/>
    </row>
    <row r="19" ht="12.75">
      <c r="M19" s="112"/>
    </row>
    <row r="20" ht="12.75">
      <c r="M20" s="112"/>
    </row>
    <row r="21" ht="12.75">
      <c r="M21" s="112"/>
    </row>
    <row r="22" ht="12.75">
      <c r="M22" s="112"/>
    </row>
    <row r="23" ht="12.75">
      <c r="M23" s="112"/>
    </row>
    <row r="24" ht="12.75">
      <c r="M24" s="112"/>
    </row>
    <row r="25" ht="12.75">
      <c r="M25" s="112"/>
    </row>
    <row r="26" ht="12.75">
      <c r="M26" s="112"/>
    </row>
    <row r="27" ht="12.75">
      <c r="M27" s="112"/>
    </row>
    <row r="28" ht="12.75">
      <c r="M28" s="112"/>
    </row>
  </sheetData>
  <sheetProtection/>
  <mergeCells count="12">
    <mergeCell ref="A5:K5"/>
    <mergeCell ref="M1:M28"/>
    <mergeCell ref="B7:B8"/>
    <mergeCell ref="D7:D8"/>
    <mergeCell ref="C7:C8"/>
    <mergeCell ref="K7:K8"/>
    <mergeCell ref="I7:I8"/>
    <mergeCell ref="H7:H8"/>
    <mergeCell ref="G7:G8"/>
    <mergeCell ref="F7:F8"/>
    <mergeCell ref="E7:E8"/>
    <mergeCell ref="J7:J8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47"/>
  <sheetViews>
    <sheetView rightToLeft="1" tabSelected="1" zoomScalePageLayoutView="0" workbookViewId="0" topLeftCell="A1">
      <selection activeCell="A3" sqref="A3:IV3"/>
    </sheetView>
  </sheetViews>
  <sheetFormatPr defaultColWidth="9.140625" defaultRowHeight="12.75"/>
  <cols>
    <col min="1" max="1" width="12.421875" style="11" customWidth="1"/>
    <col min="2" max="2" width="14.00390625" style="11" customWidth="1"/>
    <col min="3" max="3" width="14.140625" style="24" customWidth="1"/>
    <col min="4" max="4" width="12.7109375" style="24" customWidth="1"/>
    <col min="5" max="5" width="11.7109375" style="53" customWidth="1"/>
    <col min="6" max="6" width="11.421875" style="54" customWidth="1"/>
    <col min="7" max="7" width="15.140625" style="53" customWidth="1"/>
    <col min="8" max="8" width="18.00390625" style="53" customWidth="1"/>
    <col min="9" max="9" width="14.140625" style="53" bestFit="1" customWidth="1"/>
    <col min="10" max="10" width="10.57421875" style="53" bestFit="1" customWidth="1"/>
    <col min="11" max="16384" width="9.140625" style="11" customWidth="1"/>
  </cols>
  <sheetData>
    <row r="1" spans="1:2" ht="24.75" customHeight="1">
      <c r="A1" s="9" t="s">
        <v>0</v>
      </c>
      <c r="B1" s="10"/>
    </row>
    <row r="2" spans="1:7" ht="27.75" customHeight="1">
      <c r="A2" s="14"/>
      <c r="B2" s="14"/>
      <c r="C2" s="15"/>
      <c r="D2" s="15"/>
      <c r="E2" s="6"/>
      <c r="F2" s="32"/>
      <c r="G2" s="6"/>
    </row>
    <row r="3" spans="1:10" s="12" customFormat="1" ht="20.25" customHeight="1">
      <c r="A3" s="127" t="s">
        <v>37</v>
      </c>
      <c r="B3" s="128"/>
      <c r="C3" s="128"/>
      <c r="D3" s="128"/>
      <c r="E3" s="128"/>
      <c r="F3" s="35"/>
      <c r="G3" s="35"/>
      <c r="H3" s="71"/>
      <c r="I3" s="71"/>
      <c r="J3" s="71"/>
    </row>
    <row r="4" spans="1:10" s="13" customFormat="1" ht="12" customHeight="1" thickBot="1">
      <c r="A4" s="25"/>
      <c r="B4" s="25"/>
      <c r="C4" s="33"/>
      <c r="D4" s="33"/>
      <c r="E4" s="55"/>
      <c r="F4" s="56"/>
      <c r="G4" s="31"/>
      <c r="H4" s="72"/>
      <c r="I4" s="72"/>
      <c r="J4" s="72"/>
    </row>
    <row r="5" spans="1:10" s="13" customFormat="1" ht="30.75" customHeight="1" thickTop="1">
      <c r="A5" s="115" t="s">
        <v>1</v>
      </c>
      <c r="B5" s="117" t="s">
        <v>27</v>
      </c>
      <c r="C5" s="118"/>
      <c r="D5" s="125" t="s">
        <v>34</v>
      </c>
      <c r="E5" s="123" t="s">
        <v>35</v>
      </c>
      <c r="F5" s="121" t="s">
        <v>14</v>
      </c>
      <c r="G5" s="119" t="s">
        <v>36</v>
      </c>
      <c r="H5" s="72"/>
      <c r="I5" s="72"/>
      <c r="J5" s="72"/>
    </row>
    <row r="6" spans="1:7" ht="30.75" customHeight="1" thickBot="1">
      <c r="A6" s="116"/>
      <c r="B6" s="52" t="s">
        <v>16</v>
      </c>
      <c r="C6" s="40" t="s">
        <v>17</v>
      </c>
      <c r="D6" s="126"/>
      <c r="E6" s="124"/>
      <c r="F6" s="122"/>
      <c r="G6" s="120"/>
    </row>
    <row r="7" spans="1:10" s="14" customFormat="1" ht="15.75" customHeight="1" thickTop="1">
      <c r="A7" s="50" t="s">
        <v>5</v>
      </c>
      <c r="B7" s="36">
        <v>5416.465</v>
      </c>
      <c r="C7" s="57">
        <v>357710</v>
      </c>
      <c r="D7" s="57">
        <v>10458</v>
      </c>
      <c r="E7" s="67">
        <v>11000</v>
      </c>
      <c r="F7" s="60">
        <v>1602</v>
      </c>
      <c r="G7" s="62">
        <f>SUM(B7:F7)</f>
        <v>386186.465</v>
      </c>
      <c r="H7" s="70"/>
      <c r="I7" s="74"/>
      <c r="J7" s="6"/>
    </row>
    <row r="8" spans="1:10" s="14" customFormat="1" ht="15.75" customHeight="1">
      <c r="A8" s="19" t="s">
        <v>11</v>
      </c>
      <c r="B8" s="20">
        <v>15.775</v>
      </c>
      <c r="C8" s="26">
        <v>107</v>
      </c>
      <c r="D8" s="37" t="s">
        <v>15</v>
      </c>
      <c r="E8" s="37" t="s">
        <v>15</v>
      </c>
      <c r="F8" s="37" t="s">
        <v>15</v>
      </c>
      <c r="G8" s="63">
        <f aca="true" t="shared" si="0" ref="G8:G21">SUM(B8:F8)</f>
        <v>122.775</v>
      </c>
      <c r="H8" s="70"/>
      <c r="I8" s="6"/>
      <c r="J8" s="70"/>
    </row>
    <row r="9" spans="1:10" s="14" customFormat="1" ht="15.75" customHeight="1">
      <c r="A9" s="19" t="s">
        <v>12</v>
      </c>
      <c r="B9" s="37">
        <v>2.387</v>
      </c>
      <c r="C9" s="58">
        <v>129</v>
      </c>
      <c r="D9" s="37" t="s">
        <v>15</v>
      </c>
      <c r="E9" s="37" t="s">
        <v>15</v>
      </c>
      <c r="F9" s="37" t="s">
        <v>15</v>
      </c>
      <c r="G9" s="64">
        <f t="shared" si="0"/>
        <v>131.387</v>
      </c>
      <c r="H9" s="70"/>
      <c r="I9" s="6"/>
      <c r="J9" s="70"/>
    </row>
    <row r="10" spans="1:10" s="14" customFormat="1" ht="15.75" customHeight="1">
      <c r="A10" s="19" t="s">
        <v>10</v>
      </c>
      <c r="B10" s="37">
        <v>8.673</v>
      </c>
      <c r="C10" s="37" t="s">
        <v>15</v>
      </c>
      <c r="D10" s="37" t="s">
        <v>15</v>
      </c>
      <c r="E10" s="37" t="s">
        <v>15</v>
      </c>
      <c r="F10" s="28">
        <v>3</v>
      </c>
      <c r="G10" s="63">
        <f t="shared" si="0"/>
        <v>11.673</v>
      </c>
      <c r="H10" s="70"/>
      <c r="I10" s="6"/>
      <c r="J10" s="70"/>
    </row>
    <row r="11" spans="1:10" s="14" customFormat="1" ht="15.75" customHeight="1">
      <c r="A11" s="19" t="s">
        <v>23</v>
      </c>
      <c r="B11" s="37">
        <v>26.876</v>
      </c>
      <c r="C11" s="26">
        <v>2004</v>
      </c>
      <c r="D11" s="37" t="s">
        <v>15</v>
      </c>
      <c r="E11" s="37" t="s">
        <v>15</v>
      </c>
      <c r="F11" s="73" t="s">
        <v>15</v>
      </c>
      <c r="G11" s="63">
        <f t="shared" si="0"/>
        <v>2030.876</v>
      </c>
      <c r="H11" s="70"/>
      <c r="I11" s="32"/>
      <c r="J11" s="70"/>
    </row>
    <row r="12" spans="1:10" s="14" customFormat="1" ht="15.75" customHeight="1">
      <c r="A12" s="19" t="s">
        <v>4</v>
      </c>
      <c r="B12" s="20">
        <v>51.257</v>
      </c>
      <c r="C12" s="59">
        <v>4379</v>
      </c>
      <c r="D12" s="37" t="s">
        <v>15</v>
      </c>
      <c r="E12" s="37" t="s">
        <v>15</v>
      </c>
      <c r="F12" s="27">
        <v>50</v>
      </c>
      <c r="G12" s="63">
        <f t="shared" si="0"/>
        <v>4480.257</v>
      </c>
      <c r="H12" s="70"/>
      <c r="I12" s="6"/>
      <c r="J12" s="70"/>
    </row>
    <row r="13" spans="1:10" s="14" customFormat="1" ht="15.75" customHeight="1">
      <c r="A13" s="51" t="s">
        <v>2</v>
      </c>
      <c r="B13" s="20">
        <f>908.717+0.32</f>
        <v>909.037</v>
      </c>
      <c r="C13" s="29">
        <v>149754</v>
      </c>
      <c r="D13" s="59">
        <v>58650</v>
      </c>
      <c r="E13" s="37" t="s">
        <v>15</v>
      </c>
      <c r="F13" s="73" t="s">
        <v>15</v>
      </c>
      <c r="G13" s="63">
        <f t="shared" si="0"/>
        <v>209313.037</v>
      </c>
      <c r="H13" s="70"/>
      <c r="I13" s="6"/>
      <c r="J13" s="70"/>
    </row>
    <row r="14" spans="1:10" s="14" customFormat="1" ht="15.75" customHeight="1">
      <c r="A14" s="19" t="s">
        <v>3</v>
      </c>
      <c r="B14" s="20">
        <v>95.757</v>
      </c>
      <c r="C14" s="58">
        <v>4237</v>
      </c>
      <c r="D14" s="37" t="s">
        <v>15</v>
      </c>
      <c r="E14" s="37" t="s">
        <v>15</v>
      </c>
      <c r="F14" s="26">
        <v>50</v>
      </c>
      <c r="G14" s="63">
        <f t="shared" si="0"/>
        <v>4382.757</v>
      </c>
      <c r="H14" s="70"/>
      <c r="I14" s="6"/>
      <c r="J14" s="70"/>
    </row>
    <row r="15" spans="1:10" s="14" customFormat="1" ht="15.75" customHeight="1">
      <c r="A15" s="19" t="s">
        <v>6</v>
      </c>
      <c r="B15" s="20">
        <v>523.972</v>
      </c>
      <c r="C15" s="58">
        <v>7800</v>
      </c>
      <c r="D15" s="37" t="s">
        <v>15</v>
      </c>
      <c r="E15" s="26">
        <v>5500</v>
      </c>
      <c r="F15" s="30">
        <v>120</v>
      </c>
      <c r="G15" s="63">
        <f t="shared" si="0"/>
        <v>13943.972</v>
      </c>
      <c r="H15" s="70"/>
      <c r="I15" s="32"/>
      <c r="J15" s="70"/>
    </row>
    <row r="16" spans="1:10" s="14" customFormat="1" ht="15.75" customHeight="1">
      <c r="A16" s="41" t="s">
        <v>22</v>
      </c>
      <c r="B16" s="20">
        <v>1490.639</v>
      </c>
      <c r="C16" s="59">
        <v>60315</v>
      </c>
      <c r="D16" s="37" t="s">
        <v>15</v>
      </c>
      <c r="E16" s="37" t="s">
        <v>15</v>
      </c>
      <c r="F16" s="38" t="s">
        <v>15</v>
      </c>
      <c r="G16" s="65">
        <f t="shared" si="0"/>
        <v>61805.639</v>
      </c>
      <c r="H16" s="70"/>
      <c r="I16" s="6"/>
      <c r="J16" s="70"/>
    </row>
    <row r="17" spans="1:10" s="14" customFormat="1" ht="15.75" customHeight="1">
      <c r="A17" s="48" t="s">
        <v>25</v>
      </c>
      <c r="B17" s="20">
        <v>2.539</v>
      </c>
      <c r="C17" s="37" t="s">
        <v>15</v>
      </c>
      <c r="D17" s="37" t="s">
        <v>15</v>
      </c>
      <c r="E17" s="37" t="s">
        <v>15</v>
      </c>
      <c r="F17" s="38" t="s">
        <v>15</v>
      </c>
      <c r="G17" s="63">
        <f t="shared" si="0"/>
        <v>2.539</v>
      </c>
      <c r="H17" s="70"/>
      <c r="I17" s="6"/>
      <c r="J17" s="70"/>
    </row>
    <row r="18" spans="1:10" s="14" customFormat="1" ht="15.75" customHeight="1">
      <c r="A18" s="48" t="s">
        <v>26</v>
      </c>
      <c r="B18" s="20">
        <v>1.581</v>
      </c>
      <c r="C18" s="37" t="s">
        <v>15</v>
      </c>
      <c r="D18" s="37" t="s">
        <v>15</v>
      </c>
      <c r="E18" s="37" t="s">
        <v>15</v>
      </c>
      <c r="F18" s="38" t="s">
        <v>15</v>
      </c>
      <c r="G18" s="63">
        <f t="shared" si="0"/>
        <v>1.581</v>
      </c>
      <c r="H18" s="70"/>
      <c r="I18" s="6"/>
      <c r="J18" s="70"/>
    </row>
    <row r="19" spans="1:10" s="14" customFormat="1" ht="15.75" customHeight="1">
      <c r="A19" s="48" t="s">
        <v>24</v>
      </c>
      <c r="B19" s="20">
        <v>0.143</v>
      </c>
      <c r="C19" s="37" t="s">
        <v>15</v>
      </c>
      <c r="D19" s="37" t="s">
        <v>15</v>
      </c>
      <c r="E19" s="37" t="s">
        <v>15</v>
      </c>
      <c r="F19" s="38" t="s">
        <v>15</v>
      </c>
      <c r="G19" s="63">
        <f t="shared" si="0"/>
        <v>0.143</v>
      </c>
      <c r="H19" s="70"/>
      <c r="I19" s="6"/>
      <c r="J19" s="70"/>
    </row>
    <row r="20" spans="1:10" s="14" customFormat="1" ht="15.75" customHeight="1">
      <c r="A20" s="19" t="s">
        <v>9</v>
      </c>
      <c r="B20" s="37" t="s">
        <v>15</v>
      </c>
      <c r="C20" s="37" t="s">
        <v>15</v>
      </c>
      <c r="D20" s="37" t="s">
        <v>15</v>
      </c>
      <c r="E20" s="29">
        <v>11400</v>
      </c>
      <c r="F20" s="38" t="s">
        <v>15</v>
      </c>
      <c r="G20" s="75">
        <f t="shared" si="0"/>
        <v>11400</v>
      </c>
      <c r="H20" s="70"/>
      <c r="I20" s="6"/>
      <c r="J20" s="70"/>
    </row>
    <row r="21" spans="1:10" s="14" customFormat="1" ht="15.75" customHeight="1" thickBot="1">
      <c r="A21" s="22" t="s">
        <v>38</v>
      </c>
      <c r="B21" s="39">
        <v>2.001</v>
      </c>
      <c r="C21" s="37" t="s">
        <v>15</v>
      </c>
      <c r="D21" s="37" t="s">
        <v>15</v>
      </c>
      <c r="E21" s="37" t="s">
        <v>15</v>
      </c>
      <c r="F21" s="38" t="s">
        <v>15</v>
      </c>
      <c r="G21" s="66">
        <f t="shared" si="0"/>
        <v>2.001</v>
      </c>
      <c r="H21" s="70"/>
      <c r="I21" s="6"/>
      <c r="J21" s="70"/>
    </row>
    <row r="22" spans="1:10" s="14" customFormat="1" ht="22.5" customHeight="1" thickBot="1" thickTop="1">
      <c r="A22" s="7" t="s">
        <v>30</v>
      </c>
      <c r="B22" s="21">
        <f aca="true" t="shared" si="1" ref="B22:G22">SUM(B7:B21)</f>
        <v>8547.101999999999</v>
      </c>
      <c r="C22" s="49">
        <f t="shared" si="1"/>
        <v>586435</v>
      </c>
      <c r="D22" s="49">
        <f t="shared" si="1"/>
        <v>69108</v>
      </c>
      <c r="E22" s="49">
        <f t="shared" si="1"/>
        <v>27900</v>
      </c>
      <c r="F22" s="61">
        <f t="shared" si="1"/>
        <v>1825</v>
      </c>
      <c r="G22" s="66">
        <f t="shared" si="1"/>
        <v>693815.102</v>
      </c>
      <c r="H22" s="70"/>
      <c r="I22" s="6"/>
      <c r="J22" s="6"/>
    </row>
    <row r="23" spans="1:10" s="14" customFormat="1" ht="24" customHeight="1" thickTop="1">
      <c r="A23" s="42" t="s">
        <v>21</v>
      </c>
      <c r="B23" s="16"/>
      <c r="C23" s="17"/>
      <c r="D23" s="17"/>
      <c r="E23" s="17"/>
      <c r="F23" s="17"/>
      <c r="G23" s="18"/>
      <c r="H23" s="70"/>
      <c r="I23" s="6"/>
      <c r="J23" s="6"/>
    </row>
    <row r="24" spans="2:7" s="53" customFormat="1" ht="15" customHeight="1">
      <c r="B24" s="23"/>
      <c r="C24" s="68"/>
      <c r="D24" s="68"/>
      <c r="E24" s="68"/>
      <c r="F24" s="68"/>
      <c r="G24" s="69"/>
    </row>
    <row r="25" spans="1:7" s="53" customFormat="1" ht="15">
      <c r="A25" s="23"/>
      <c r="B25" s="23"/>
      <c r="C25" s="68"/>
      <c r="D25" s="68"/>
      <c r="E25" s="23"/>
      <c r="F25" s="54"/>
      <c r="G25" s="69"/>
    </row>
    <row r="26" spans="3:7" s="53" customFormat="1" ht="12.75">
      <c r="C26" s="54"/>
      <c r="D26" s="54"/>
      <c r="F26" s="54"/>
      <c r="G26" s="54"/>
    </row>
    <row r="27" spans="3:7" s="53" customFormat="1" ht="12.75">
      <c r="C27" s="54"/>
      <c r="D27" s="54"/>
      <c r="F27" s="54"/>
      <c r="G27" s="54"/>
    </row>
    <row r="28" spans="3:7" s="53" customFormat="1" ht="12.75">
      <c r="C28" s="54"/>
      <c r="D28" s="54"/>
      <c r="F28" s="54"/>
      <c r="G28" s="54"/>
    </row>
    <row r="29" spans="3:6" s="53" customFormat="1" ht="12.75">
      <c r="C29" s="54"/>
      <c r="D29" s="54"/>
      <c r="F29" s="54"/>
    </row>
    <row r="30" spans="3:6" s="53" customFormat="1" ht="12.75">
      <c r="C30" s="54"/>
      <c r="D30" s="54"/>
      <c r="F30" s="54"/>
    </row>
    <row r="31" spans="3:7" s="53" customFormat="1" ht="12.75">
      <c r="C31" s="54"/>
      <c r="D31" s="54"/>
      <c r="F31" s="54"/>
      <c r="G31" s="54"/>
    </row>
    <row r="32" spans="3:6" s="53" customFormat="1" ht="12.75">
      <c r="C32" s="54"/>
      <c r="D32" s="54"/>
      <c r="F32" s="54"/>
    </row>
    <row r="33" spans="3:6" s="53" customFormat="1" ht="12.75">
      <c r="C33" s="54"/>
      <c r="D33" s="54"/>
      <c r="F33" s="54"/>
    </row>
    <row r="34" spans="3:6" s="53" customFormat="1" ht="12.75">
      <c r="C34" s="54"/>
      <c r="D34" s="54"/>
      <c r="F34" s="54"/>
    </row>
    <row r="35" spans="3:6" s="53" customFormat="1" ht="12.75">
      <c r="C35" s="54"/>
      <c r="D35" s="54"/>
      <c r="F35" s="54"/>
    </row>
    <row r="36" spans="3:6" s="53" customFormat="1" ht="12.75">
      <c r="C36" s="54"/>
      <c r="D36" s="54"/>
      <c r="F36" s="54"/>
    </row>
    <row r="37" spans="3:6" s="53" customFormat="1" ht="12.75">
      <c r="C37" s="54"/>
      <c r="D37" s="54"/>
      <c r="F37" s="54"/>
    </row>
    <row r="38" spans="3:6" s="53" customFormat="1" ht="12.75">
      <c r="C38" s="54"/>
      <c r="D38" s="54"/>
      <c r="F38" s="54"/>
    </row>
    <row r="39" spans="3:6" s="53" customFormat="1" ht="12.75">
      <c r="C39" s="54"/>
      <c r="D39" s="54"/>
      <c r="F39" s="54"/>
    </row>
    <row r="40" spans="3:6" s="53" customFormat="1" ht="12.75">
      <c r="C40" s="54"/>
      <c r="D40" s="54"/>
      <c r="F40" s="54"/>
    </row>
    <row r="41" spans="3:6" s="53" customFormat="1" ht="12.75">
      <c r="C41" s="54"/>
      <c r="D41" s="54"/>
      <c r="F41" s="54"/>
    </row>
    <row r="42" spans="3:6" s="53" customFormat="1" ht="12.75">
      <c r="C42" s="54"/>
      <c r="D42" s="54"/>
      <c r="F42" s="54"/>
    </row>
    <row r="43" spans="3:6" s="53" customFormat="1" ht="12.75">
      <c r="C43" s="54"/>
      <c r="D43" s="54"/>
      <c r="F43" s="54"/>
    </row>
    <row r="44" spans="3:6" s="53" customFormat="1" ht="12.75">
      <c r="C44" s="54"/>
      <c r="D44" s="54"/>
      <c r="F44" s="54"/>
    </row>
    <row r="45" spans="3:6" s="53" customFormat="1" ht="12.75">
      <c r="C45" s="54"/>
      <c r="D45" s="54"/>
      <c r="F45" s="54"/>
    </row>
    <row r="46" spans="3:6" s="53" customFormat="1" ht="12.75">
      <c r="C46" s="54"/>
      <c r="D46" s="54"/>
      <c r="F46" s="54"/>
    </row>
    <row r="47" spans="3:6" s="53" customFormat="1" ht="12.75">
      <c r="C47" s="54"/>
      <c r="D47" s="54"/>
      <c r="F47" s="54"/>
    </row>
  </sheetData>
  <sheetProtection/>
  <mergeCells count="7">
    <mergeCell ref="A5:A6"/>
    <mergeCell ref="B5:C5"/>
    <mergeCell ref="G5:G6"/>
    <mergeCell ref="F5:F6"/>
    <mergeCell ref="E5:E6"/>
    <mergeCell ref="D5:D6"/>
    <mergeCell ref="A3:E3"/>
  </mergeCells>
  <printOptions horizontalCentered="1"/>
  <pageMargins left="0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Emy</cp:lastModifiedBy>
  <cp:lastPrinted>2009-12-28T07:57:59Z</cp:lastPrinted>
  <dcterms:created xsi:type="dcterms:W3CDTF">1999-04-14T08:42:46Z</dcterms:created>
  <dcterms:modified xsi:type="dcterms:W3CDTF">2010-12-20T16:54:31Z</dcterms:modified>
  <cp:category/>
  <cp:version/>
  <cp:contentType/>
  <cp:contentStatus/>
</cp:coreProperties>
</file>